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MP\Desktop\НА САЙТ ПО ПИТАНИЮ\"/>
    </mc:Choice>
  </mc:AlternateContent>
  <bookViews>
    <workbookView xWindow="0" yWindow="300" windowWidth="19170" windowHeight="10755" activeTab="7"/>
  </bookViews>
  <sheets>
    <sheet name="Лист12" sheetId="13" r:id="rId1"/>
    <sheet name="Лист11" sheetId="12" r:id="rId2"/>
    <sheet name="Лист10" sheetId="11" r:id="rId3"/>
    <sheet name="Лист9" sheetId="10" r:id="rId4"/>
    <sheet name="Лист8" sheetId="9" r:id="rId5"/>
    <sheet name="Лист7" sheetId="8" r:id="rId6"/>
    <sheet name="Лист6" sheetId="7" r:id="rId7"/>
    <sheet name="Лист5" sheetId="6" r:id="rId8"/>
    <sheet name="Лист4" sheetId="5" r:id="rId9"/>
    <sheet name="Лист3" sheetId="4" r:id="rId10"/>
    <sheet name="Лист2" sheetId="3" r:id="rId11"/>
    <sheet name="Лист1" sheetId="2" r:id="rId12"/>
  </sheets>
  <calcPr calcId="152511"/>
</workbook>
</file>

<file path=xl/calcChain.xml><?xml version="1.0" encoding="utf-8"?>
<calcChain xmlns="http://schemas.openxmlformats.org/spreadsheetml/2006/main">
  <c r="E24" i="10" l="1"/>
  <c r="F24" i="10"/>
  <c r="G24" i="10"/>
  <c r="H24" i="10"/>
  <c r="I24" i="10"/>
  <c r="J24" i="10"/>
  <c r="K24" i="10"/>
  <c r="L24" i="10"/>
  <c r="M24" i="10"/>
  <c r="N24" i="10"/>
  <c r="O24" i="10"/>
  <c r="E24" i="13" l="1"/>
  <c r="F24" i="13"/>
  <c r="G24" i="13"/>
  <c r="H24" i="13"/>
  <c r="I24" i="13"/>
  <c r="J24" i="13"/>
  <c r="K24" i="13"/>
  <c r="L24" i="13"/>
  <c r="M24" i="13"/>
  <c r="N24" i="13"/>
  <c r="O24" i="13"/>
  <c r="D24" i="13"/>
  <c r="E16" i="13"/>
  <c r="E25" i="13" s="1"/>
  <c r="F16" i="13"/>
  <c r="F25" i="13" s="1"/>
  <c r="G16" i="13"/>
  <c r="G25" i="13" s="1"/>
  <c r="H16" i="13"/>
  <c r="H25" i="13" s="1"/>
  <c r="I16" i="13"/>
  <c r="I25" i="13" s="1"/>
  <c r="J16" i="13"/>
  <c r="J25" i="13" s="1"/>
  <c r="K16" i="13"/>
  <c r="K25" i="13" s="1"/>
  <c r="L16" i="13"/>
  <c r="L25" i="13" s="1"/>
  <c r="M16" i="13"/>
  <c r="M25" i="13" s="1"/>
  <c r="N16" i="13"/>
  <c r="N25" i="13" s="1"/>
  <c r="O16" i="13"/>
  <c r="O25" i="13" s="1"/>
  <c r="D16" i="13"/>
  <c r="D25" i="13" s="1"/>
  <c r="E23" i="12"/>
  <c r="F23" i="12"/>
  <c r="G23" i="12"/>
  <c r="H23" i="12"/>
  <c r="I23" i="12"/>
  <c r="J23" i="12"/>
  <c r="K23" i="12"/>
  <c r="L23" i="12"/>
  <c r="M23" i="12"/>
  <c r="N23" i="12"/>
  <c r="O23" i="12"/>
  <c r="D23" i="12"/>
  <c r="E14" i="12"/>
  <c r="E24" i="12" s="1"/>
  <c r="F14" i="12"/>
  <c r="F24" i="12" s="1"/>
  <c r="G14" i="12"/>
  <c r="G24" i="12" s="1"/>
  <c r="H14" i="12"/>
  <c r="H24" i="12" s="1"/>
  <c r="I14" i="12"/>
  <c r="I24" i="12" s="1"/>
  <c r="J14" i="12"/>
  <c r="J24" i="12" s="1"/>
  <c r="K14" i="12"/>
  <c r="K24" i="12" s="1"/>
  <c r="L14" i="12"/>
  <c r="L24" i="12" s="1"/>
  <c r="M14" i="12"/>
  <c r="M24" i="12" s="1"/>
  <c r="N14" i="12"/>
  <c r="N24" i="12" s="1"/>
  <c r="O14" i="12"/>
  <c r="O24" i="12" s="1"/>
  <c r="D14" i="12"/>
  <c r="D24" i="12" s="1"/>
  <c r="E24" i="11"/>
  <c r="F24" i="11"/>
  <c r="G24" i="11"/>
  <c r="H24" i="11"/>
  <c r="I24" i="11"/>
  <c r="J24" i="11"/>
  <c r="K24" i="11"/>
  <c r="L24" i="11"/>
  <c r="M24" i="11"/>
  <c r="N24" i="11"/>
  <c r="O24" i="11"/>
  <c r="D24" i="11"/>
  <c r="E14" i="11"/>
  <c r="E25" i="11" s="1"/>
  <c r="F14" i="11"/>
  <c r="F25" i="11" s="1"/>
  <c r="G14" i="11"/>
  <c r="G25" i="11" s="1"/>
  <c r="H14" i="11"/>
  <c r="H25" i="11" s="1"/>
  <c r="I14" i="11"/>
  <c r="I25" i="11" s="1"/>
  <c r="J14" i="11"/>
  <c r="J25" i="11" s="1"/>
  <c r="K14" i="11"/>
  <c r="K25" i="11" s="1"/>
  <c r="L14" i="11"/>
  <c r="L25" i="11" s="1"/>
  <c r="M14" i="11"/>
  <c r="M25" i="11" s="1"/>
  <c r="N14" i="11"/>
  <c r="N25" i="11" s="1"/>
  <c r="O14" i="11"/>
  <c r="O25" i="11" s="1"/>
  <c r="D14" i="11"/>
  <c r="D25" i="11" s="1"/>
  <c r="G25" i="10"/>
  <c r="D24" i="10"/>
  <c r="E15" i="10"/>
  <c r="E25" i="10" s="1"/>
  <c r="F15" i="10"/>
  <c r="F25" i="10" s="1"/>
  <c r="H15" i="10"/>
  <c r="H25" i="10" s="1"/>
  <c r="I15" i="10"/>
  <c r="J15" i="10"/>
  <c r="K15" i="10"/>
  <c r="L15" i="10"/>
  <c r="L25" i="10" s="1"/>
  <c r="M15" i="10"/>
  <c r="N15" i="10"/>
  <c r="N25" i="10" s="1"/>
  <c r="O15" i="10"/>
  <c r="D15" i="10"/>
  <c r="E24" i="9"/>
  <c r="F24" i="9"/>
  <c r="G24" i="9"/>
  <c r="I24" i="9"/>
  <c r="J24" i="9"/>
  <c r="K24" i="9"/>
  <c r="L24" i="9"/>
  <c r="M24" i="9"/>
  <c r="N24" i="9"/>
  <c r="O24" i="9"/>
  <c r="D24" i="9"/>
  <c r="E15" i="9"/>
  <c r="F15" i="9"/>
  <c r="G15" i="9"/>
  <c r="H15" i="9"/>
  <c r="I15" i="9"/>
  <c r="I25" i="9" s="1"/>
  <c r="J15" i="9"/>
  <c r="J25" i="9" s="1"/>
  <c r="K15" i="9"/>
  <c r="K25" i="9" s="1"/>
  <c r="L15" i="9"/>
  <c r="L25" i="9" s="1"/>
  <c r="M15" i="9"/>
  <c r="M25" i="9" s="1"/>
  <c r="N15" i="9"/>
  <c r="N25" i="9" s="1"/>
  <c r="O15" i="9"/>
  <c r="O25" i="9" s="1"/>
  <c r="D15" i="9"/>
  <c r="D25" i="9" s="1"/>
  <c r="E24" i="8"/>
  <c r="F24" i="8"/>
  <c r="G24" i="8"/>
  <c r="H24" i="8"/>
  <c r="I24" i="8"/>
  <c r="J24" i="8"/>
  <c r="K24" i="8"/>
  <c r="L24" i="8"/>
  <c r="M24" i="8"/>
  <c r="N24" i="8"/>
  <c r="O24" i="8"/>
  <c r="D24" i="8"/>
  <c r="E15" i="8"/>
  <c r="E25" i="8" s="1"/>
  <c r="F15" i="8"/>
  <c r="F25" i="8" s="1"/>
  <c r="G15" i="8"/>
  <c r="G25" i="8" s="1"/>
  <c r="H15" i="8"/>
  <c r="H25" i="8" s="1"/>
  <c r="I15" i="8"/>
  <c r="I25" i="8" s="1"/>
  <c r="J15" i="8"/>
  <c r="J25" i="8" s="1"/>
  <c r="K15" i="8"/>
  <c r="K25" i="8" s="1"/>
  <c r="L15" i="8"/>
  <c r="L25" i="8" s="1"/>
  <c r="M15" i="8"/>
  <c r="M25" i="8" s="1"/>
  <c r="N15" i="8"/>
  <c r="N25" i="8" s="1"/>
  <c r="O15" i="8"/>
  <c r="O25" i="8" s="1"/>
  <c r="D15" i="8"/>
  <c r="D25" i="8" s="1"/>
  <c r="E24" i="7"/>
  <c r="F24" i="7"/>
  <c r="G24" i="7"/>
  <c r="H24" i="7"/>
  <c r="I24" i="7"/>
  <c r="J24" i="7"/>
  <c r="K24" i="7"/>
  <c r="L24" i="7"/>
  <c r="M24" i="7"/>
  <c r="N24" i="7"/>
  <c r="O24" i="7"/>
  <c r="D24" i="7"/>
  <c r="E15" i="7"/>
  <c r="E25" i="7" s="1"/>
  <c r="F15" i="7"/>
  <c r="F25" i="7" s="1"/>
  <c r="G15" i="7"/>
  <c r="G25" i="7" s="1"/>
  <c r="H15" i="7"/>
  <c r="H25" i="7" s="1"/>
  <c r="I15" i="7"/>
  <c r="I25" i="7" s="1"/>
  <c r="J15" i="7"/>
  <c r="J25" i="7" s="1"/>
  <c r="K15" i="7"/>
  <c r="K25" i="7" s="1"/>
  <c r="L15" i="7"/>
  <c r="L25" i="7" s="1"/>
  <c r="M15" i="7"/>
  <c r="M25" i="7" s="1"/>
  <c r="N15" i="7"/>
  <c r="N25" i="7" s="1"/>
  <c r="O15" i="7"/>
  <c r="O25" i="7" s="1"/>
  <c r="D15" i="7"/>
  <c r="D25" i="7" s="1"/>
  <c r="E23" i="6"/>
  <c r="F23" i="6"/>
  <c r="G23" i="6"/>
  <c r="H23" i="6"/>
  <c r="H24" i="6" s="1"/>
  <c r="I23" i="6"/>
  <c r="J23" i="6"/>
  <c r="K23" i="6"/>
  <c r="L23" i="6"/>
  <c r="M23" i="6"/>
  <c r="N23" i="6"/>
  <c r="O23" i="6"/>
  <c r="D23" i="6"/>
  <c r="E14" i="6"/>
  <c r="F14" i="6"/>
  <c r="F24" i="6" s="1"/>
  <c r="G14" i="6"/>
  <c r="G24" i="6" s="1"/>
  <c r="I14" i="6"/>
  <c r="J14" i="6"/>
  <c r="K14" i="6"/>
  <c r="L14" i="6"/>
  <c r="M14" i="6"/>
  <c r="N14" i="6"/>
  <c r="O14" i="6"/>
  <c r="D14" i="6"/>
  <c r="E24" i="5"/>
  <c r="F24" i="5"/>
  <c r="G24" i="5"/>
  <c r="H24" i="5"/>
  <c r="I24" i="5"/>
  <c r="J24" i="5"/>
  <c r="K24" i="5"/>
  <c r="L24" i="5"/>
  <c r="M24" i="5"/>
  <c r="N24" i="5"/>
  <c r="O24" i="5"/>
  <c r="D24" i="5"/>
  <c r="E15" i="5"/>
  <c r="F15" i="5"/>
  <c r="G15" i="5"/>
  <c r="H15" i="5"/>
  <c r="I15" i="5"/>
  <c r="J15" i="5"/>
  <c r="J25" i="5" s="1"/>
  <c r="K15" i="5"/>
  <c r="K25" i="5" s="1"/>
  <c r="L15" i="5"/>
  <c r="M15" i="5"/>
  <c r="N15" i="5"/>
  <c r="O15" i="5"/>
  <c r="D15" i="5"/>
  <c r="E24" i="4"/>
  <c r="F24" i="4"/>
  <c r="G24" i="4"/>
  <c r="I24" i="4"/>
  <c r="J24" i="4"/>
  <c r="K24" i="4"/>
  <c r="L24" i="4"/>
  <c r="M24" i="4"/>
  <c r="N24" i="4"/>
  <c r="O24" i="4"/>
  <c r="D24" i="4"/>
  <c r="E15" i="4"/>
  <c r="F15" i="4"/>
  <c r="G15" i="4"/>
  <c r="H15" i="4"/>
  <c r="H25" i="4" s="1"/>
  <c r="I15" i="4"/>
  <c r="J15" i="4"/>
  <c r="J25" i="4" s="1"/>
  <c r="K15" i="4"/>
  <c r="L15" i="4"/>
  <c r="M15" i="4"/>
  <c r="N15" i="4"/>
  <c r="O15" i="4"/>
  <c r="D15" i="4"/>
  <c r="E14" i="3"/>
  <c r="E24" i="3" s="1"/>
  <c r="F14" i="3"/>
  <c r="F24" i="3" s="1"/>
  <c r="G14" i="3"/>
  <c r="G24" i="3" s="1"/>
  <c r="H14" i="3"/>
  <c r="H24" i="3" s="1"/>
  <c r="I14" i="3"/>
  <c r="I24" i="3" s="1"/>
  <c r="J14" i="3"/>
  <c r="J24" i="3" s="1"/>
  <c r="K14" i="3"/>
  <c r="K24" i="3" s="1"/>
  <c r="L14" i="3"/>
  <c r="L24" i="3" s="1"/>
  <c r="M14" i="3"/>
  <c r="M24" i="3" s="1"/>
  <c r="N14" i="3"/>
  <c r="N24" i="3" s="1"/>
  <c r="O14" i="3"/>
  <c r="O24" i="3" s="1"/>
  <c r="D14" i="3"/>
  <c r="D24" i="3" s="1"/>
  <c r="E24" i="2"/>
  <c r="F24" i="2"/>
  <c r="G24" i="2"/>
  <c r="H24" i="2"/>
  <c r="I24" i="2"/>
  <c r="J24" i="2"/>
  <c r="K24" i="2"/>
  <c r="L24" i="2"/>
  <c r="M24" i="2"/>
  <c r="N24" i="2"/>
  <c r="O24" i="2"/>
  <c r="D24" i="2"/>
  <c r="E15" i="2"/>
  <c r="F15" i="2"/>
  <c r="G15" i="2"/>
  <c r="H15" i="2"/>
  <c r="I15" i="2"/>
  <c r="J15" i="2"/>
  <c r="K15" i="2"/>
  <c r="L15" i="2"/>
  <c r="M15" i="2"/>
  <c r="N15" i="2"/>
  <c r="O15" i="2"/>
  <c r="D15" i="2"/>
  <c r="E24" i="6" l="1"/>
  <c r="J25" i="2"/>
  <c r="K25" i="2"/>
  <c r="H25" i="5"/>
  <c r="O25" i="5"/>
  <c r="N25" i="5"/>
  <c r="M25" i="5"/>
  <c r="L25" i="5"/>
  <c r="I25" i="5"/>
  <c r="G25" i="5"/>
  <c r="F25" i="5"/>
  <c r="E25" i="5"/>
  <c r="D25" i="5"/>
  <c r="N24" i="6"/>
  <c r="J24" i="6"/>
  <c r="K24" i="6"/>
  <c r="G25" i="9"/>
  <c r="F25" i="9"/>
  <c r="E25" i="9"/>
  <c r="H25" i="9"/>
  <c r="M24" i="6"/>
  <c r="I24" i="6"/>
  <c r="O24" i="6"/>
  <c r="L24" i="6"/>
  <c r="D24" i="6"/>
  <c r="O25" i="4"/>
  <c r="N25" i="4"/>
  <c r="M25" i="4"/>
  <c r="L25" i="4"/>
  <c r="K25" i="4"/>
  <c r="I25" i="4"/>
  <c r="G25" i="4"/>
  <c r="F25" i="4"/>
  <c r="E25" i="4"/>
  <c r="D25" i="4"/>
  <c r="I25" i="2"/>
  <c r="N25" i="2"/>
  <c r="M25" i="2"/>
  <c r="O25" i="2"/>
  <c r="L25" i="2"/>
  <c r="H25" i="2"/>
  <c r="G25" i="2"/>
  <c r="F25" i="2"/>
  <c r="E25" i="2"/>
  <c r="D25" i="2"/>
  <c r="D25" i="10"/>
  <c r="J25" i="10"/>
  <c r="K25" i="10"/>
  <c r="I25" i="10"/>
  <c r="O25" i="10"/>
  <c r="M25" i="10"/>
</calcChain>
</file>

<file path=xl/sharedStrings.xml><?xml version="1.0" encoding="utf-8"?>
<sst xmlns="http://schemas.openxmlformats.org/spreadsheetml/2006/main" count="539" uniqueCount="205">
  <si>
    <t>Прием пищи, наименование блюда</t>
  </si>
  <si>
    <t>Масса порции</t>
  </si>
  <si>
    <t>Пищевые вещества (г)</t>
  </si>
  <si>
    <t>Энергетическая ценность</t>
  </si>
  <si>
    <t>Витамины (мг)</t>
  </si>
  <si>
    <t>Минеральные вещества</t>
  </si>
  <si>
    <t>Б</t>
  </si>
  <si>
    <t>Ж</t>
  </si>
  <si>
    <t>У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</si>
  <si>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</si>
  <si>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>С</t>
  </si>
  <si>
    <t>А</t>
  </si>
  <si>
    <t>Е</t>
  </si>
  <si>
    <t>Ca</t>
  </si>
  <si>
    <t>P</t>
  </si>
  <si>
    <t>Mg</t>
  </si>
  <si>
    <t>Fe</t>
  </si>
  <si>
    <t>ЗАВТРАК</t>
  </si>
  <si>
    <t xml:space="preserve">Какао с молоком сгущённым </t>
  </si>
  <si>
    <t>Мандарин</t>
  </si>
  <si>
    <t>Итого:</t>
  </si>
  <si>
    <t>ОБЕД</t>
  </si>
  <si>
    <t>Хлеб ржано-пшеничный</t>
  </si>
  <si>
    <t>Компот из плодов свежих витамин.(Яблоки)</t>
  </si>
  <si>
    <t xml:space="preserve">Сосиски, сардельки, колбаса отварные </t>
  </si>
  <si>
    <t xml:space="preserve">Капуста тушёная </t>
  </si>
  <si>
    <t>Икра кабачковая</t>
  </si>
  <si>
    <t>Всего:</t>
  </si>
  <si>
    <t>Хлеб пшеничный</t>
  </si>
  <si>
    <t>Кофейный напиток с молоком</t>
  </si>
  <si>
    <t>Апельсин</t>
  </si>
  <si>
    <t>Каша гречневая рассыпчатая</t>
  </si>
  <si>
    <t>Огурцы свежие</t>
  </si>
  <si>
    <t>Котлета п/ф</t>
  </si>
  <si>
    <t>Борщ с капустой и картофелем</t>
  </si>
  <si>
    <t>Сок яблочный</t>
  </si>
  <si>
    <t>Яблоки</t>
  </si>
  <si>
    <t>Суп молочный с макаронами</t>
  </si>
  <si>
    <t>Рис припущенный с томатом</t>
  </si>
  <si>
    <t>Салат из свеклы отварной</t>
  </si>
  <si>
    <t>Рассольник ленинградский</t>
  </si>
  <si>
    <t>Компот из свежих плодов витамин.(апельсин)</t>
  </si>
  <si>
    <t>Груши</t>
  </si>
  <si>
    <t>Компот из смеси с/ф витаминиз.</t>
  </si>
  <si>
    <t xml:space="preserve">Птица отварная </t>
  </si>
  <si>
    <t>Хлеб ржано пшеничный</t>
  </si>
  <si>
    <t>Салат из моркови</t>
  </si>
  <si>
    <t>Суп картофельный с клёцками</t>
  </si>
  <si>
    <t>Банан</t>
  </si>
  <si>
    <t>Запеканка из творога</t>
  </si>
  <si>
    <t>Чай с лимоном</t>
  </si>
  <si>
    <t xml:space="preserve">Сок абрикосовый </t>
  </si>
  <si>
    <t>Салат из белокачанной капусты с морковью</t>
  </si>
  <si>
    <t xml:space="preserve">Всего: </t>
  </si>
  <si>
    <t xml:space="preserve">Итого: </t>
  </si>
  <si>
    <t>Пюре гороховое</t>
  </si>
  <si>
    <t xml:space="preserve">Фрикадельки паровые п/ф </t>
  </si>
  <si>
    <t xml:space="preserve">Помидоры свежие </t>
  </si>
  <si>
    <t>Суп с крупой</t>
  </si>
  <si>
    <t xml:space="preserve">Чай с молоком </t>
  </si>
  <si>
    <t xml:space="preserve">Сок яблочный </t>
  </si>
  <si>
    <t>Суп картофельный с фрикадельками</t>
  </si>
  <si>
    <t xml:space="preserve">Каша перловая рассыпчатая </t>
  </si>
  <si>
    <t>Овощи отварные с маслом</t>
  </si>
  <si>
    <t xml:space="preserve">Хлеб ржано-пшеничный </t>
  </si>
  <si>
    <t>Щи из капусты</t>
  </si>
  <si>
    <t xml:space="preserve">Запеканка из творога </t>
  </si>
  <si>
    <t>Голубцы п/ф</t>
  </si>
  <si>
    <t>Суп с рыбными консервами</t>
  </si>
  <si>
    <t>Салат (яйцо,огурец,зел.гор.)</t>
  </si>
  <si>
    <t>Булочка</t>
  </si>
  <si>
    <t>Салат из свежей капусты</t>
  </si>
  <si>
    <t>Азу</t>
  </si>
  <si>
    <t xml:space="preserve">Компот из сухофруктов + витамин С </t>
  </si>
  <si>
    <t xml:space="preserve">Салат из моркови </t>
  </si>
  <si>
    <t xml:space="preserve">Капуста тушеная </t>
  </si>
  <si>
    <t>Суп на куринном бульоне с вермишелью</t>
  </si>
  <si>
    <t xml:space="preserve">Рыбные биточки </t>
  </si>
  <si>
    <t xml:space="preserve">Рис отварной </t>
  </si>
  <si>
    <t xml:space="preserve">Сок фруктовый </t>
  </si>
  <si>
    <t>День 12-й</t>
  </si>
  <si>
    <t>День 10-й</t>
  </si>
  <si>
    <t xml:space="preserve">День 1-й </t>
  </si>
  <si>
    <t>День 2-й</t>
  </si>
  <si>
    <t>День 3-й</t>
  </si>
  <si>
    <t>День 4-й</t>
  </si>
  <si>
    <t>День 5-й</t>
  </si>
  <si>
    <t>День 6-й</t>
  </si>
  <si>
    <t>День 7-й</t>
  </si>
  <si>
    <t>День 8-й</t>
  </si>
  <si>
    <t>День 9-й</t>
  </si>
  <si>
    <t>День 11-й</t>
  </si>
  <si>
    <t>Р-54; 2004</t>
  </si>
  <si>
    <t>Р-1; 2004</t>
  </si>
  <si>
    <t>Р-195; 1996</t>
  </si>
  <si>
    <t>Р-195; 2004</t>
  </si>
  <si>
    <t>Р-51;2004</t>
  </si>
  <si>
    <t>Р-348; 2004</t>
  </si>
  <si>
    <t>Р-594; 2004</t>
  </si>
  <si>
    <t>Р-123;2004</t>
  </si>
  <si>
    <t>Р-100; 2003</t>
  </si>
  <si>
    <t>Р-41; 2003</t>
  </si>
  <si>
    <t>Р-779;2003</t>
  </si>
  <si>
    <t>Р-275; 2003</t>
  </si>
  <si>
    <t>Р-132; 2003</t>
  </si>
  <si>
    <t>Р-108; 2003</t>
  </si>
  <si>
    <t>Р-714; 2003</t>
  </si>
  <si>
    <t>Р-64; 2003</t>
  </si>
  <si>
    <t xml:space="preserve">Р-7; 2003 </t>
  </si>
  <si>
    <t>Р-422; 2013</t>
  </si>
  <si>
    <t>Р-322; 2003</t>
  </si>
  <si>
    <t>Р-171; 2003</t>
  </si>
  <si>
    <t>Р-282; 2003</t>
  </si>
  <si>
    <t>Р-164; 2003</t>
  </si>
  <si>
    <t>Р-51; 2003</t>
  </si>
  <si>
    <t>Р-144; 2003</t>
  </si>
  <si>
    <t>Р-297; 2003</t>
  </si>
  <si>
    <t>Р-220; 2003</t>
  </si>
  <si>
    <t>Р-61; 2003</t>
  </si>
  <si>
    <t>Суп картофельный с бобовыми</t>
  </si>
  <si>
    <t>Р-376; 2003</t>
  </si>
  <si>
    <t>Р-586; 2001</t>
  </si>
  <si>
    <t>Р-194; 2001</t>
  </si>
  <si>
    <t>Р-49; 1996</t>
  </si>
  <si>
    <t>№ рец; Год</t>
  </si>
  <si>
    <t>0.07</t>
  </si>
  <si>
    <t>*</t>
  </si>
  <si>
    <t>Сборник рецептур блюд и кулинарных изделий для предприятий общественного питания общеобразовательных школах Лапшина В.Т 2004 год</t>
  </si>
  <si>
    <t>Сборник рецептур блюд и кулинарных изделий для предприятий общественного питания 1996 год</t>
  </si>
  <si>
    <t>**</t>
  </si>
  <si>
    <t>***</t>
  </si>
  <si>
    <t>****</t>
  </si>
  <si>
    <t xml:space="preserve"> </t>
  </si>
  <si>
    <t>Сборник рецептур блюд и кулинарных изделий для предприятий общественного питания 2013 год</t>
  </si>
  <si>
    <t>*****</t>
  </si>
  <si>
    <t>Р-87; 2001*****</t>
  </si>
  <si>
    <t>Сборник рецептур блюд и кулинарных изделий для предприятий общественного питания 2001год</t>
  </si>
  <si>
    <t>Сборник рецептур блюд и кулинарных изделий для предприятий общественного питания 2003 год</t>
  </si>
  <si>
    <t>Бутерброд с маслом и сыром</t>
  </si>
  <si>
    <t>Булочка с повидлом</t>
  </si>
  <si>
    <t>Р-445; 2003</t>
  </si>
  <si>
    <t>Булочка с творогом</t>
  </si>
  <si>
    <t>Р-483; 2003</t>
  </si>
  <si>
    <t xml:space="preserve">Жаркое по домашнему </t>
  </si>
  <si>
    <t>Макаронник с мясом</t>
  </si>
  <si>
    <t>Рис с овощами</t>
  </si>
  <si>
    <t>Бутерброд с колбасой</t>
  </si>
  <si>
    <t>Р-60; 2003</t>
  </si>
  <si>
    <t>Тефтели из говядины в молочном соусе</t>
  </si>
  <si>
    <t xml:space="preserve">Каша гречневая </t>
  </si>
  <si>
    <t>Макароны отварные</t>
  </si>
  <si>
    <t>Гуляш</t>
  </si>
  <si>
    <t>Р-19; 2003</t>
  </si>
  <si>
    <t>Р-130; 2004*</t>
  </si>
  <si>
    <t>Р-523; 2004</t>
  </si>
  <si>
    <t>Бутерброд с маслом и повидлом</t>
  </si>
  <si>
    <t>Р-2; 2004</t>
  </si>
  <si>
    <t>Каша манная</t>
  </si>
  <si>
    <t>Р-132; 2004</t>
  </si>
  <si>
    <t xml:space="preserve">Каша пшенная </t>
  </si>
  <si>
    <t>Р-417; 2004</t>
  </si>
  <si>
    <t xml:space="preserve">Чай с сахаром </t>
  </si>
  <si>
    <t>Возрастная категория 6-10 лет</t>
  </si>
  <si>
    <t xml:space="preserve">Возрастная категория 6-10 </t>
  </si>
  <si>
    <t>Возрастная категория 6-10</t>
  </si>
  <si>
    <t xml:space="preserve">Возрастная категория 6-10 лет </t>
  </si>
  <si>
    <t xml:space="preserve">Возрастнгая категория 6-10 лет </t>
  </si>
  <si>
    <t xml:space="preserve">Возрастная категория  6-10 лет </t>
  </si>
  <si>
    <t>Р-308</t>
  </si>
  <si>
    <t>Каша овсяная вязка</t>
  </si>
  <si>
    <t>Р-283;2004</t>
  </si>
  <si>
    <t xml:space="preserve">Рыба тушеная в томате с овощами </t>
  </si>
  <si>
    <t>Р-136</t>
  </si>
  <si>
    <t xml:space="preserve">Р-93; </t>
  </si>
  <si>
    <t>Р- 436</t>
  </si>
  <si>
    <t xml:space="preserve">Картофелное пюре </t>
  </si>
  <si>
    <t>Р-337; 2003</t>
  </si>
  <si>
    <t>Яйца отварные шт</t>
  </si>
  <si>
    <t>Тефтели мясные</t>
  </si>
  <si>
    <t>Р-317</t>
  </si>
  <si>
    <t>Р-127</t>
  </si>
  <si>
    <t xml:space="preserve">Р-123; </t>
  </si>
  <si>
    <t>Р-282; 2004</t>
  </si>
  <si>
    <t>Р-774; 2003</t>
  </si>
  <si>
    <t>Р-529; 2003</t>
  </si>
  <si>
    <t xml:space="preserve">Р-41; 2003 </t>
  </si>
  <si>
    <t>Р-301; 2003</t>
  </si>
  <si>
    <t>Птица (тушеная)</t>
  </si>
  <si>
    <t>Р-279</t>
  </si>
  <si>
    <t>Кофейный напиток на  молоке</t>
  </si>
  <si>
    <t>Рыба тушеная в томате с овощами</t>
  </si>
  <si>
    <t>Р-204; ***</t>
  </si>
  <si>
    <t>Р-376; 2004</t>
  </si>
  <si>
    <t>Р-275; 2004</t>
  </si>
  <si>
    <t>Р-87; 1996</t>
  </si>
  <si>
    <t>Р-372; 2003</t>
  </si>
  <si>
    <t>Р- 41; 2003</t>
  </si>
  <si>
    <t>Р-155; 2004</t>
  </si>
  <si>
    <t>Компот из свежезамор ягод</t>
  </si>
  <si>
    <t>Р-320; 2003</t>
  </si>
  <si>
    <t xml:space="preserve">Бутерброд с маслом </t>
  </si>
  <si>
    <t>Р-3</t>
  </si>
  <si>
    <t>Бутерброрд с сыром</t>
  </si>
  <si>
    <t>Р-55; 2003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</si>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</sst>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4"/>
  <sheetViews>
    <sheetView workbookViewId="0">
      <selection activeCell="G12" sqref="G12"/>
    </sheetView>
  </sheetViews>
  <sheetFormatPr defaultRowHeight="15.75" x14ac:dyDescent="0.25"/>
  <cols>
    <col min="1" max="1" width="13.28515625" style="1" customWidth="1"/>
    <col min="2" max="2" width="40" style="1" customWidth="1"/>
    <col min="3" max="3" width="9.140625" style="1" customWidth="1"/>
    <col min="4" max="6" width="9.140625" style="1"/>
    <col min="7" max="7" width="16.5703125" style="1" customWidth="1"/>
    <col min="8" max="8" width="7.42578125" style="1" customWidth="1"/>
    <col min="9" max="9" width="7.5703125" style="1" customWidth="1"/>
    <col min="10" max="10" width="7.28515625" style="1" customWidth="1"/>
    <col min="11" max="11" width="7.7109375" style="1" customWidth="1"/>
    <col min="12" max="12" width="8" style="1" customWidth="1"/>
    <col min="13" max="13" width="7.7109375" style="1" customWidth="1"/>
    <col min="14" max="14" width="7.42578125" style="1" customWidth="1"/>
    <col min="15" max="16384" width="9.140625" style="1"/>
  </cols>
  <sheetData>
    <row r="1" spans="1:15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x14ac:dyDescent="0.25">
      <c r="A3" s="26" t="s">
        <v>162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x14ac:dyDescent="0.25">
      <c r="A4" s="26" t="s">
        <v>80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x14ac:dyDescent="0.25">
      <c r="A6" s="29" t="s">
        <v>124</v>
      </c>
      <c r="B6" s="29" t="s">
        <v>0</v>
      </c>
      <c r="C6" s="31" t="s">
        <v>1</v>
      </c>
      <c r="D6" s="25" t="s">
        <v>2</v>
      </c>
      <c r="E6" s="25"/>
      <c r="F6" s="25"/>
      <c r="G6" s="31" t="s">
        <v>3</v>
      </c>
      <c r="H6" s="25" t="s">
        <v>4</v>
      </c>
      <c r="I6" s="25"/>
      <c r="J6" s="25"/>
      <c r="K6" s="25"/>
      <c r="L6" s="25" t="s">
        <v>5</v>
      </c>
      <c r="M6" s="25"/>
      <c r="N6" s="25"/>
      <c r="O6" s="25"/>
    </row>
    <row r="7" spans="1:15" ht="18.75" x14ac:dyDescent="0.35">
      <c r="A7" s="30"/>
      <c r="B7" s="30"/>
      <c r="C7" s="32"/>
      <c r="D7" s="2" t="s">
        <v>6</v>
      </c>
      <c r="E7" s="2" t="s">
        <v>7</v>
      </c>
      <c r="F7" s="2" t="s">
        <v>8</v>
      </c>
      <c r="G7" s="32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5"/>
      <c r="B8" s="6" t="s">
        <v>17</v>
      </c>
      <c r="C8" s="7"/>
      <c r="D8" s="2"/>
      <c r="E8" s="2"/>
      <c r="F8" s="2"/>
      <c r="G8" s="7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 t="s">
        <v>185</v>
      </c>
      <c r="B9" s="2" t="s">
        <v>74</v>
      </c>
      <c r="C9" s="2">
        <v>60</v>
      </c>
      <c r="D9" s="2">
        <v>0.46</v>
      </c>
      <c r="E9" s="2">
        <v>4.2</v>
      </c>
      <c r="F9" s="2">
        <v>3.8</v>
      </c>
      <c r="G9" s="2">
        <v>55.44</v>
      </c>
      <c r="H9" s="2">
        <v>0</v>
      </c>
      <c r="I9" s="2">
        <v>1.34</v>
      </c>
      <c r="J9" s="2">
        <v>0</v>
      </c>
      <c r="K9" s="2">
        <v>1.6</v>
      </c>
      <c r="L9" s="2">
        <v>10.08</v>
      </c>
      <c r="M9" s="2">
        <v>29.45</v>
      </c>
      <c r="N9" s="2">
        <v>20.29</v>
      </c>
      <c r="O9" s="2">
        <v>0.25</v>
      </c>
    </row>
    <row r="10" spans="1:15" x14ac:dyDescent="0.25">
      <c r="A10" s="2" t="s">
        <v>186</v>
      </c>
      <c r="B10" s="2" t="s">
        <v>187</v>
      </c>
      <c r="C10" s="2">
        <v>100</v>
      </c>
      <c r="D10" s="2">
        <v>11.77</v>
      </c>
      <c r="E10" s="2">
        <v>10.78</v>
      </c>
      <c r="F10" s="2">
        <v>2.93</v>
      </c>
      <c r="G10" s="2">
        <v>155.83000000000001</v>
      </c>
      <c r="H10" s="2">
        <v>0.21</v>
      </c>
      <c r="I10" s="2">
        <v>0.01</v>
      </c>
      <c r="J10" s="2">
        <v>0</v>
      </c>
      <c r="K10" s="2">
        <v>0.2</v>
      </c>
      <c r="L10" s="2">
        <v>31.08</v>
      </c>
      <c r="M10" s="2">
        <v>198</v>
      </c>
      <c r="N10" s="2">
        <v>21.6</v>
      </c>
      <c r="O10" s="2">
        <v>0.91</v>
      </c>
    </row>
    <row r="11" spans="1:15" x14ac:dyDescent="0.25">
      <c r="A11" s="2" t="s">
        <v>104</v>
      </c>
      <c r="B11" s="2" t="s">
        <v>75</v>
      </c>
      <c r="C11" s="2">
        <v>150</v>
      </c>
      <c r="D11" s="2">
        <v>7.77</v>
      </c>
      <c r="E11" s="2">
        <v>7.56</v>
      </c>
      <c r="F11" s="2">
        <v>8.19</v>
      </c>
      <c r="G11" s="2">
        <v>132.30000000000001</v>
      </c>
      <c r="H11" s="2">
        <v>0.105</v>
      </c>
      <c r="I11" s="2">
        <v>49.47</v>
      </c>
      <c r="J11" s="2">
        <v>6.8</v>
      </c>
      <c r="K11" s="2">
        <v>0</v>
      </c>
      <c r="L11" s="2">
        <v>128.1</v>
      </c>
      <c r="M11" s="2">
        <v>0</v>
      </c>
      <c r="N11" s="2">
        <v>0</v>
      </c>
      <c r="O11" s="2">
        <v>0</v>
      </c>
    </row>
    <row r="12" spans="1:15" x14ac:dyDescent="0.25">
      <c r="A12" s="19" t="s">
        <v>153</v>
      </c>
      <c r="B12" s="19" t="s">
        <v>29</v>
      </c>
      <c r="C12" s="19">
        <v>200</v>
      </c>
      <c r="D12" s="19">
        <v>2.84</v>
      </c>
      <c r="E12" s="19">
        <v>2</v>
      </c>
      <c r="F12" s="19">
        <v>25.4</v>
      </c>
      <c r="G12" s="19">
        <v>119.4</v>
      </c>
      <c r="H12" s="19">
        <v>0.02</v>
      </c>
      <c r="I12" s="19">
        <v>0.4</v>
      </c>
      <c r="J12" s="19">
        <v>0</v>
      </c>
      <c r="K12" s="19">
        <v>0</v>
      </c>
      <c r="L12" s="19">
        <v>84</v>
      </c>
      <c r="M12" s="19">
        <v>70</v>
      </c>
      <c r="N12" s="19">
        <v>0</v>
      </c>
      <c r="O12" s="19">
        <v>0</v>
      </c>
    </row>
    <row r="13" spans="1:15" x14ac:dyDescent="0.25">
      <c r="A13" s="20"/>
      <c r="B13" s="20" t="s">
        <v>28</v>
      </c>
      <c r="C13" s="20">
        <v>50</v>
      </c>
      <c r="D13" s="20">
        <v>3.07</v>
      </c>
      <c r="E13" s="20">
        <v>1.07</v>
      </c>
      <c r="F13" s="20">
        <v>20.93</v>
      </c>
      <c r="G13" s="20">
        <v>107.22</v>
      </c>
      <c r="H13" s="20">
        <v>0.1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</row>
    <row r="14" spans="1:15" x14ac:dyDescent="0.25">
      <c r="A14" s="2"/>
      <c r="B14" s="2" t="s">
        <v>30</v>
      </c>
      <c r="C14" s="2">
        <v>100</v>
      </c>
      <c r="D14" s="2">
        <v>0.9</v>
      </c>
      <c r="E14" s="2">
        <v>0.2</v>
      </c>
      <c r="F14" s="2">
        <v>8.1</v>
      </c>
      <c r="G14" s="2">
        <v>43</v>
      </c>
      <c r="H14" s="2">
        <v>0.04</v>
      </c>
      <c r="I14" s="2">
        <v>20</v>
      </c>
      <c r="J14" s="2">
        <v>0</v>
      </c>
      <c r="K14" s="2">
        <v>0.8</v>
      </c>
      <c r="L14" s="2">
        <v>34</v>
      </c>
      <c r="M14" s="2">
        <v>23</v>
      </c>
      <c r="N14" s="2">
        <v>13</v>
      </c>
      <c r="O14" s="2">
        <v>0.3</v>
      </c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 t="s">
        <v>20</v>
      </c>
      <c r="C16" s="2"/>
      <c r="D16" s="2">
        <f>D9+D10+D11+D12+D13+D14</f>
        <v>26.81</v>
      </c>
      <c r="E16" s="14">
        <f t="shared" ref="E16:O16" si="0">E9+E10+E11+E12+E13+E14</f>
        <v>25.81</v>
      </c>
      <c r="F16" s="14">
        <f t="shared" si="0"/>
        <v>69.349999999999994</v>
      </c>
      <c r="G16" s="14">
        <f t="shared" si="0"/>
        <v>613.19000000000005</v>
      </c>
      <c r="H16" s="14">
        <f t="shared" si="0"/>
        <v>0.47500000000000003</v>
      </c>
      <c r="I16" s="14">
        <f t="shared" si="0"/>
        <v>71.22</v>
      </c>
      <c r="J16" s="14">
        <f t="shared" si="0"/>
        <v>6.8</v>
      </c>
      <c r="K16" s="14">
        <f t="shared" si="0"/>
        <v>2.6</v>
      </c>
      <c r="L16" s="14">
        <f t="shared" si="0"/>
        <v>287.26</v>
      </c>
      <c r="M16" s="14">
        <f t="shared" si="0"/>
        <v>320.45</v>
      </c>
      <c r="N16" s="14">
        <f t="shared" si="0"/>
        <v>54.89</v>
      </c>
      <c r="O16" s="14">
        <f t="shared" si="0"/>
        <v>1.4600000000000002</v>
      </c>
    </row>
    <row r="17" spans="1:15" x14ac:dyDescent="0.25">
      <c r="A17" s="2"/>
      <c r="B17" s="3" t="s">
        <v>21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19" t="s">
        <v>96</v>
      </c>
      <c r="B18" s="19" t="s">
        <v>39</v>
      </c>
      <c r="C18" s="19">
        <v>80</v>
      </c>
      <c r="D18" s="19">
        <v>0.82</v>
      </c>
      <c r="E18" s="19">
        <v>3.08</v>
      </c>
      <c r="F18" s="19">
        <v>4.7</v>
      </c>
      <c r="G18" s="19">
        <v>49.84</v>
      </c>
      <c r="H18" s="19">
        <v>0</v>
      </c>
      <c r="I18" s="19">
        <v>0.42</v>
      </c>
      <c r="J18" s="19">
        <v>0</v>
      </c>
      <c r="K18" s="19">
        <v>0</v>
      </c>
      <c r="L18" s="19">
        <v>42</v>
      </c>
      <c r="M18" s="19">
        <v>26.6</v>
      </c>
      <c r="N18" s="19">
        <v>13.3</v>
      </c>
      <c r="O18" s="19">
        <v>7.0000000000000007E-2</v>
      </c>
    </row>
    <row r="19" spans="1:15" x14ac:dyDescent="0.25">
      <c r="A19" s="2" t="s">
        <v>121</v>
      </c>
      <c r="B19" s="2" t="s">
        <v>76</v>
      </c>
      <c r="C19" s="2">
        <v>200</v>
      </c>
      <c r="D19" s="2">
        <v>5.42</v>
      </c>
      <c r="E19" s="2">
        <v>11.54</v>
      </c>
      <c r="F19" s="2">
        <v>37.1</v>
      </c>
      <c r="G19" s="2">
        <v>224</v>
      </c>
      <c r="H19" s="2">
        <v>0.2</v>
      </c>
      <c r="I19" s="2">
        <v>0.14000000000000001</v>
      </c>
      <c r="J19" s="2">
        <v>0</v>
      </c>
      <c r="K19" s="2">
        <v>1.34</v>
      </c>
      <c r="L19" s="2">
        <v>236.24</v>
      </c>
      <c r="M19" s="2">
        <v>0</v>
      </c>
      <c r="N19" s="2">
        <v>0</v>
      </c>
      <c r="O19" s="2">
        <v>0.34</v>
      </c>
    </row>
    <row r="20" spans="1:15" x14ac:dyDescent="0.25">
      <c r="A20" s="2" t="s">
        <v>188</v>
      </c>
      <c r="B20" s="2" t="s">
        <v>77</v>
      </c>
      <c r="C20" s="2">
        <v>80</v>
      </c>
      <c r="D20" s="2">
        <v>9.0399999999999991</v>
      </c>
      <c r="E20" s="2">
        <v>3.68</v>
      </c>
      <c r="F20" s="2">
        <v>11.2</v>
      </c>
      <c r="G20" s="2">
        <v>114.4</v>
      </c>
      <c r="H20" s="2">
        <v>6.8000000000000005E-2</v>
      </c>
      <c r="I20" s="2">
        <v>6.65</v>
      </c>
      <c r="J20" s="2">
        <v>0</v>
      </c>
      <c r="K20" s="2">
        <v>0</v>
      </c>
      <c r="L20" s="2">
        <v>19.78</v>
      </c>
      <c r="M20" s="2">
        <v>0</v>
      </c>
      <c r="N20" s="2">
        <v>25.3</v>
      </c>
      <c r="O20" s="2">
        <v>0.86899999999999999</v>
      </c>
    </row>
    <row r="21" spans="1:15" x14ac:dyDescent="0.25">
      <c r="A21" s="2" t="s">
        <v>122</v>
      </c>
      <c r="B21" s="2" t="s">
        <v>78</v>
      </c>
      <c r="C21" s="2">
        <v>150</v>
      </c>
      <c r="D21" s="2">
        <v>4.68</v>
      </c>
      <c r="E21" s="2">
        <v>6.62</v>
      </c>
      <c r="F21" s="2">
        <v>49.38</v>
      </c>
      <c r="G21" s="2">
        <v>272.16000000000003</v>
      </c>
      <c r="H21" s="2">
        <v>0.04</v>
      </c>
      <c r="I21" s="2">
        <v>0</v>
      </c>
      <c r="J21" s="2">
        <v>0</v>
      </c>
      <c r="K21" s="2">
        <v>0.77</v>
      </c>
      <c r="L21" s="2">
        <v>55.02</v>
      </c>
      <c r="M21" s="2">
        <v>0</v>
      </c>
      <c r="N21" s="2">
        <v>0</v>
      </c>
      <c r="O21" s="2">
        <v>0.27</v>
      </c>
    </row>
    <row r="22" spans="1:15" x14ac:dyDescent="0.25">
      <c r="A22" s="2"/>
      <c r="B22" s="2" t="s">
        <v>79</v>
      </c>
      <c r="C22" s="2">
        <v>200</v>
      </c>
      <c r="D22" s="2">
        <v>0.6</v>
      </c>
      <c r="E22" s="2">
        <v>0</v>
      </c>
      <c r="F22" s="2">
        <v>39</v>
      </c>
      <c r="G22" s="2">
        <v>92</v>
      </c>
      <c r="H22" s="2">
        <v>0.04</v>
      </c>
      <c r="I22" s="2">
        <v>12</v>
      </c>
      <c r="J22" s="2">
        <v>0</v>
      </c>
      <c r="K22" s="2">
        <v>1.3</v>
      </c>
      <c r="L22" s="2">
        <v>10</v>
      </c>
      <c r="M22" s="2">
        <v>30</v>
      </c>
      <c r="N22" s="2">
        <v>8</v>
      </c>
      <c r="O22" s="2">
        <v>0.4</v>
      </c>
    </row>
    <row r="23" spans="1:15" x14ac:dyDescent="0.25">
      <c r="A23" s="19"/>
      <c r="B23" s="19" t="s">
        <v>64</v>
      </c>
      <c r="C23" s="19">
        <v>50</v>
      </c>
      <c r="D23" s="19">
        <v>3.85</v>
      </c>
      <c r="E23" s="19">
        <v>0.7</v>
      </c>
      <c r="F23" s="4">
        <v>18.850000000000001</v>
      </c>
      <c r="G23" s="19">
        <v>100.5</v>
      </c>
      <c r="H23" s="19">
        <v>0.1</v>
      </c>
      <c r="I23" s="19">
        <v>0</v>
      </c>
      <c r="J23" s="19">
        <v>0</v>
      </c>
      <c r="K23" s="19">
        <v>0</v>
      </c>
      <c r="L23" s="19">
        <v>16.5</v>
      </c>
      <c r="M23" s="19">
        <v>97</v>
      </c>
      <c r="N23" s="19">
        <v>28.5</v>
      </c>
      <c r="O23" s="19">
        <v>2.25</v>
      </c>
    </row>
    <row r="24" spans="1:15" x14ac:dyDescent="0.25">
      <c r="A24" s="2"/>
      <c r="B24" s="2" t="s">
        <v>54</v>
      </c>
      <c r="C24" s="2"/>
      <c r="D24" s="2">
        <f>D18+D19+D20+D21+D22+D23</f>
        <v>24.410000000000004</v>
      </c>
      <c r="E24" s="14">
        <f t="shared" ref="E24:O24" si="1">E18+E19+E20+E21+E22+E23</f>
        <v>25.62</v>
      </c>
      <c r="F24" s="14">
        <f t="shared" si="1"/>
        <v>160.22999999999999</v>
      </c>
      <c r="G24" s="14">
        <f t="shared" si="1"/>
        <v>852.90000000000009</v>
      </c>
      <c r="H24" s="14">
        <f t="shared" si="1"/>
        <v>0.44799999999999995</v>
      </c>
      <c r="I24" s="14">
        <f t="shared" si="1"/>
        <v>19.21</v>
      </c>
      <c r="J24" s="14">
        <f t="shared" si="1"/>
        <v>0</v>
      </c>
      <c r="K24" s="14">
        <f t="shared" si="1"/>
        <v>3.41</v>
      </c>
      <c r="L24" s="14">
        <f t="shared" si="1"/>
        <v>379.53999999999996</v>
      </c>
      <c r="M24" s="14">
        <f t="shared" si="1"/>
        <v>153.6</v>
      </c>
      <c r="N24" s="14">
        <f t="shared" si="1"/>
        <v>75.099999999999994</v>
      </c>
      <c r="O24" s="14">
        <f t="shared" si="1"/>
        <v>4.1989999999999998</v>
      </c>
    </row>
    <row r="25" spans="1:15" x14ac:dyDescent="0.25">
      <c r="A25" s="2"/>
      <c r="B25" s="2" t="s">
        <v>53</v>
      </c>
      <c r="C25" s="2"/>
      <c r="D25" s="2">
        <f>D16+D24</f>
        <v>51.22</v>
      </c>
      <c r="E25" s="14">
        <f t="shared" ref="E25:O25" si="2">E16+E24</f>
        <v>51.43</v>
      </c>
      <c r="F25" s="14">
        <f t="shared" si="2"/>
        <v>229.57999999999998</v>
      </c>
      <c r="G25" s="14">
        <f t="shared" si="2"/>
        <v>1466.0900000000001</v>
      </c>
      <c r="H25" s="14">
        <f t="shared" si="2"/>
        <v>0.92300000000000004</v>
      </c>
      <c r="I25" s="14">
        <f t="shared" si="2"/>
        <v>90.43</v>
      </c>
      <c r="J25" s="14">
        <f t="shared" si="2"/>
        <v>6.8</v>
      </c>
      <c r="K25" s="14">
        <f t="shared" si="2"/>
        <v>6.01</v>
      </c>
      <c r="L25" s="14">
        <f t="shared" si="2"/>
        <v>666.8</v>
      </c>
      <c r="M25" s="14">
        <f t="shared" si="2"/>
        <v>474.04999999999995</v>
      </c>
      <c r="N25" s="14">
        <f t="shared" si="2"/>
        <v>129.99</v>
      </c>
      <c r="O25" s="14">
        <f t="shared" si="2"/>
        <v>5.6589999999999998</v>
      </c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6"/>
  <sheetViews>
    <sheetView workbookViewId="0">
      <selection activeCell="B28" sqref="B28"/>
    </sheetView>
  </sheetViews>
  <sheetFormatPr defaultRowHeight="15.75" x14ac:dyDescent="0.25"/>
  <cols>
    <col min="1" max="1" width="16.140625" style="1" customWidth="1"/>
    <col min="2" max="2" width="35.85546875" style="1" customWidth="1"/>
    <col min="3" max="3" width="8.140625" style="1" customWidth="1"/>
    <col min="4" max="4" width="7.5703125" style="1" customWidth="1"/>
    <col min="5" max="5" width="7" style="1" customWidth="1"/>
    <col min="6" max="6" width="7.7109375" style="1" customWidth="1"/>
    <col min="7" max="7" width="16.85546875" style="1" customWidth="1"/>
    <col min="8" max="8" width="7.5703125" style="1" customWidth="1"/>
    <col min="9" max="10" width="7.85546875" style="1" customWidth="1"/>
    <col min="11" max="11" width="7.42578125" style="1" customWidth="1"/>
    <col min="12" max="16384" width="9.140625" style="1"/>
  </cols>
  <sheetData>
    <row r="1" spans="1:15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x14ac:dyDescent="0.25">
      <c r="A3" s="26" t="s">
        <v>167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x14ac:dyDescent="0.25">
      <c r="A4" s="26" t="s">
        <v>84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x14ac:dyDescent="0.25">
      <c r="A6" s="29" t="s">
        <v>124</v>
      </c>
      <c r="B6" s="29" t="s">
        <v>0</v>
      </c>
      <c r="C6" s="31" t="s">
        <v>1</v>
      </c>
      <c r="D6" s="25" t="s">
        <v>2</v>
      </c>
      <c r="E6" s="25"/>
      <c r="F6" s="25"/>
      <c r="G6" s="31" t="s">
        <v>3</v>
      </c>
      <c r="H6" s="25" t="s">
        <v>4</v>
      </c>
      <c r="I6" s="25"/>
      <c r="J6" s="25"/>
      <c r="K6" s="25"/>
      <c r="L6" s="25" t="s">
        <v>5</v>
      </c>
      <c r="M6" s="25"/>
      <c r="N6" s="25"/>
      <c r="O6" s="25"/>
    </row>
    <row r="7" spans="1:15" ht="18.75" x14ac:dyDescent="0.35">
      <c r="A7" s="30"/>
      <c r="B7" s="30"/>
      <c r="C7" s="32"/>
      <c r="D7" s="2" t="s">
        <v>6</v>
      </c>
      <c r="E7" s="2" t="s">
        <v>7</v>
      </c>
      <c r="F7" s="2" t="s">
        <v>8</v>
      </c>
      <c r="G7" s="32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/>
      <c r="B9" s="2" t="s">
        <v>70</v>
      </c>
      <c r="C9" s="2">
        <v>50</v>
      </c>
      <c r="D9" s="2">
        <v>2.2999999999999998</v>
      </c>
      <c r="E9" s="2">
        <v>0.2</v>
      </c>
      <c r="F9" s="2">
        <v>14.8</v>
      </c>
      <c r="G9" s="2">
        <v>70.5</v>
      </c>
      <c r="H9" s="2">
        <v>0</v>
      </c>
      <c r="I9" s="2">
        <v>0</v>
      </c>
      <c r="J9" s="2">
        <v>0</v>
      </c>
      <c r="K9" s="2">
        <v>0</v>
      </c>
      <c r="L9" s="2">
        <v>6</v>
      </c>
      <c r="M9" s="2">
        <v>19.5</v>
      </c>
      <c r="N9" s="2">
        <v>4.2</v>
      </c>
      <c r="O9" s="2">
        <v>0.3</v>
      </c>
    </row>
    <row r="10" spans="1:15" x14ac:dyDescent="0.25">
      <c r="A10" s="2" t="s">
        <v>174</v>
      </c>
      <c r="B10" s="2" t="s">
        <v>143</v>
      </c>
      <c r="C10" s="2">
        <v>150</v>
      </c>
      <c r="D10" s="2">
        <v>9.98</v>
      </c>
      <c r="E10" s="2">
        <v>9.33</v>
      </c>
      <c r="F10" s="2">
        <v>31.76</v>
      </c>
      <c r="G10" s="2">
        <v>210.58</v>
      </c>
      <c r="H10" s="2">
        <v>0.155</v>
      </c>
      <c r="I10" s="2">
        <v>1.7</v>
      </c>
      <c r="J10" s="2">
        <v>0.13</v>
      </c>
      <c r="K10" s="2">
        <v>0.28000000000000003</v>
      </c>
      <c r="L10" s="2">
        <v>103.11</v>
      </c>
      <c r="M10" s="2">
        <v>148.69999999999999</v>
      </c>
      <c r="N10" s="2">
        <v>19.170000000000002</v>
      </c>
      <c r="O10" s="2">
        <v>0.86</v>
      </c>
    </row>
    <row r="11" spans="1:15" x14ac:dyDescent="0.25">
      <c r="A11" s="2"/>
      <c r="B11" s="2" t="s">
        <v>42</v>
      </c>
      <c r="C11" s="2">
        <v>100</v>
      </c>
      <c r="D11" s="2">
        <v>0.4</v>
      </c>
      <c r="E11" s="2">
        <v>0.3</v>
      </c>
      <c r="F11" s="2">
        <v>10.3</v>
      </c>
      <c r="G11" s="2">
        <v>47</v>
      </c>
      <c r="H11" s="2">
        <v>0.02</v>
      </c>
      <c r="I11" s="2">
        <v>5</v>
      </c>
      <c r="J11" s="2">
        <v>0</v>
      </c>
      <c r="K11" s="2">
        <v>0.4</v>
      </c>
      <c r="L11" s="2">
        <v>19</v>
      </c>
      <c r="M11" s="2">
        <v>16</v>
      </c>
      <c r="N11" s="2">
        <v>12</v>
      </c>
      <c r="O11" s="2">
        <v>0.9</v>
      </c>
    </row>
    <row r="12" spans="1:15" x14ac:dyDescent="0.25">
      <c r="A12" s="23" t="s">
        <v>108</v>
      </c>
      <c r="B12" s="23" t="s">
        <v>146</v>
      </c>
      <c r="C12" s="23">
        <v>50</v>
      </c>
      <c r="D12" s="23">
        <v>5.4</v>
      </c>
      <c r="E12" s="23">
        <v>6.15</v>
      </c>
      <c r="F12" s="23">
        <v>12.9</v>
      </c>
      <c r="G12" s="23">
        <v>128.5</v>
      </c>
      <c r="H12" s="23">
        <v>0.1</v>
      </c>
      <c r="I12" s="23">
        <v>0</v>
      </c>
      <c r="J12" s="23">
        <v>0</v>
      </c>
      <c r="K12" s="23">
        <v>0</v>
      </c>
      <c r="L12" s="23">
        <v>7</v>
      </c>
      <c r="M12" s="23">
        <v>39</v>
      </c>
      <c r="N12" s="23">
        <v>6</v>
      </c>
      <c r="O12" s="23">
        <v>0.5</v>
      </c>
    </row>
    <row r="13" spans="1:15" x14ac:dyDescent="0.25">
      <c r="A13" s="22" t="s">
        <v>172</v>
      </c>
      <c r="B13" s="22" t="s">
        <v>161</v>
      </c>
      <c r="C13" s="22">
        <v>200</v>
      </c>
      <c r="D13" s="22">
        <v>12</v>
      </c>
      <c r="E13" s="22">
        <v>3.06</v>
      </c>
      <c r="F13" s="22">
        <v>13</v>
      </c>
      <c r="G13" s="22">
        <v>49.3</v>
      </c>
      <c r="H13" s="22">
        <v>0</v>
      </c>
      <c r="I13" s="22">
        <v>6</v>
      </c>
      <c r="J13" s="22">
        <v>0</v>
      </c>
      <c r="K13" s="22">
        <v>0</v>
      </c>
      <c r="L13" s="22">
        <v>11.6</v>
      </c>
      <c r="M13" s="22">
        <v>0</v>
      </c>
      <c r="N13" s="22">
        <v>0</v>
      </c>
      <c r="O13" s="22">
        <v>0.54</v>
      </c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 t="s">
        <v>20</v>
      </c>
      <c r="C15" s="2"/>
      <c r="D15" s="2">
        <f>D9+D10+D11+D12+D13</f>
        <v>30.080000000000002</v>
      </c>
      <c r="E15" s="14">
        <f t="shared" ref="E15:O15" si="0">E9+E10+E11+E12+E13</f>
        <v>19.04</v>
      </c>
      <c r="F15" s="14">
        <f t="shared" si="0"/>
        <v>82.76</v>
      </c>
      <c r="G15" s="14">
        <f t="shared" si="0"/>
        <v>505.88000000000005</v>
      </c>
      <c r="H15" s="14">
        <f t="shared" si="0"/>
        <v>0.27500000000000002</v>
      </c>
      <c r="I15" s="14">
        <f t="shared" si="0"/>
        <v>12.7</v>
      </c>
      <c r="J15" s="14">
        <f t="shared" si="0"/>
        <v>0.13</v>
      </c>
      <c r="K15" s="14">
        <f t="shared" si="0"/>
        <v>0.68</v>
      </c>
      <c r="L15" s="14">
        <f t="shared" si="0"/>
        <v>146.71</v>
      </c>
      <c r="M15" s="14">
        <f t="shared" si="0"/>
        <v>223.2</v>
      </c>
      <c r="N15" s="14">
        <f t="shared" si="0"/>
        <v>41.370000000000005</v>
      </c>
      <c r="O15" s="14">
        <f t="shared" si="0"/>
        <v>3.1</v>
      </c>
    </row>
    <row r="16" spans="1:15" x14ac:dyDescent="0.25">
      <c r="A16" s="2"/>
      <c r="B16" s="3" t="s">
        <v>21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 t="s">
        <v>192</v>
      </c>
      <c r="B17" s="2" t="s">
        <v>43</v>
      </c>
      <c r="C17" s="2">
        <v>200</v>
      </c>
      <c r="D17" s="2">
        <v>1</v>
      </c>
      <c r="E17" s="2">
        <v>0.05</v>
      </c>
      <c r="F17" s="2">
        <v>29.2</v>
      </c>
      <c r="G17" s="2">
        <v>244.8</v>
      </c>
      <c r="H17" s="2">
        <v>1.7999999999999999E-2</v>
      </c>
      <c r="I17" s="2">
        <v>0.78</v>
      </c>
      <c r="J17" s="2">
        <v>0</v>
      </c>
      <c r="K17" s="2">
        <v>1</v>
      </c>
      <c r="L17" s="2">
        <v>31.6</v>
      </c>
      <c r="M17" s="2">
        <v>0</v>
      </c>
      <c r="N17" s="2">
        <v>0</v>
      </c>
      <c r="O17" s="2">
        <v>0.68</v>
      </c>
    </row>
    <row r="18" spans="1:15" x14ac:dyDescent="0.25">
      <c r="A18" s="2" t="s">
        <v>100</v>
      </c>
      <c r="B18" s="2" t="s">
        <v>44</v>
      </c>
      <c r="C18" s="2">
        <v>80</v>
      </c>
      <c r="D18" s="2">
        <v>9.58</v>
      </c>
      <c r="E18" s="2">
        <v>10.94</v>
      </c>
      <c r="F18" s="2">
        <v>0.39</v>
      </c>
      <c r="G18" s="2">
        <v>163.18</v>
      </c>
      <c r="H18" s="2" t="s">
        <v>125</v>
      </c>
      <c r="I18" s="2">
        <v>3.99</v>
      </c>
      <c r="J18" s="2">
        <v>0</v>
      </c>
      <c r="K18" s="2">
        <v>0</v>
      </c>
      <c r="L18" s="2">
        <v>90.02</v>
      </c>
      <c r="M18" s="2">
        <v>133.21</v>
      </c>
      <c r="N18" s="2">
        <v>19.8</v>
      </c>
      <c r="O18" s="2">
        <v>1.33</v>
      </c>
    </row>
    <row r="19" spans="1:15" x14ac:dyDescent="0.25">
      <c r="A19" s="2"/>
      <c r="B19" s="2" t="s">
        <v>45</v>
      </c>
      <c r="C19" s="2">
        <v>50</v>
      </c>
      <c r="D19" s="13">
        <v>3.85</v>
      </c>
      <c r="E19" s="13">
        <v>0.7</v>
      </c>
      <c r="F19" s="4">
        <v>18.850000000000001</v>
      </c>
      <c r="G19" s="13">
        <v>100.5</v>
      </c>
      <c r="H19" s="13">
        <v>0.1</v>
      </c>
      <c r="I19" s="13">
        <v>0</v>
      </c>
      <c r="J19" s="13">
        <v>0</v>
      </c>
      <c r="K19" s="13">
        <v>0</v>
      </c>
      <c r="L19" s="13">
        <v>16.5</v>
      </c>
      <c r="M19" s="13">
        <v>97</v>
      </c>
      <c r="N19" s="13">
        <v>28.5</v>
      </c>
      <c r="O19" s="13">
        <v>2.25</v>
      </c>
    </row>
    <row r="20" spans="1:15" x14ac:dyDescent="0.25">
      <c r="A20" s="2" t="s">
        <v>117</v>
      </c>
      <c r="B20" s="2" t="s">
        <v>175</v>
      </c>
      <c r="C20" s="2">
        <v>150</v>
      </c>
      <c r="D20" s="2">
        <v>4.88</v>
      </c>
      <c r="E20" s="2">
        <v>7.35</v>
      </c>
      <c r="F20" s="2">
        <v>19.05</v>
      </c>
      <c r="G20" s="2">
        <v>151.5</v>
      </c>
      <c r="H20" s="2">
        <v>0.12</v>
      </c>
      <c r="I20" s="2">
        <v>0</v>
      </c>
      <c r="J20" s="2">
        <v>0</v>
      </c>
      <c r="K20" s="2">
        <v>0.85</v>
      </c>
      <c r="L20" s="2">
        <v>17.25</v>
      </c>
      <c r="M20" s="2">
        <v>108</v>
      </c>
      <c r="N20" s="2">
        <v>21.75</v>
      </c>
      <c r="O20" s="2">
        <v>0.6</v>
      </c>
    </row>
    <row r="21" spans="1:15" hidden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x14ac:dyDescent="0.25">
      <c r="A22" s="2" t="s">
        <v>101</v>
      </c>
      <c r="B22" s="2" t="s">
        <v>46</v>
      </c>
      <c r="C22" s="2">
        <v>80</v>
      </c>
      <c r="D22" s="2">
        <v>0.62</v>
      </c>
      <c r="E22" s="2">
        <v>5.66</v>
      </c>
      <c r="F22" s="2">
        <v>5.09</v>
      </c>
      <c r="G22" s="2">
        <v>73.92</v>
      </c>
      <c r="H22" s="2">
        <v>0</v>
      </c>
      <c r="I22" s="2">
        <v>1.79</v>
      </c>
      <c r="J22" s="2">
        <v>0</v>
      </c>
      <c r="K22" s="2">
        <v>0</v>
      </c>
      <c r="L22" s="2">
        <v>13.44</v>
      </c>
      <c r="M22" s="2">
        <v>27.44</v>
      </c>
      <c r="N22" s="2">
        <v>18.48</v>
      </c>
      <c r="O22" s="2">
        <v>0.34</v>
      </c>
    </row>
    <row r="23" spans="1:15" x14ac:dyDescent="0.25">
      <c r="A23" s="2" t="s">
        <v>102</v>
      </c>
      <c r="B23" s="2" t="s">
        <v>47</v>
      </c>
      <c r="C23" s="2">
        <v>200</v>
      </c>
      <c r="D23" s="2">
        <v>1.68</v>
      </c>
      <c r="E23" s="2">
        <v>4.2</v>
      </c>
      <c r="F23" s="2">
        <v>12.32</v>
      </c>
      <c r="G23" s="2">
        <v>88.62</v>
      </c>
      <c r="H23" s="2">
        <v>0.98</v>
      </c>
      <c r="I23" s="2">
        <v>8.1199999999999992</v>
      </c>
      <c r="J23" s="2">
        <v>0</v>
      </c>
      <c r="K23" s="2">
        <v>0</v>
      </c>
      <c r="L23" s="2">
        <v>15.12</v>
      </c>
      <c r="M23" s="2">
        <v>56.42</v>
      </c>
      <c r="N23" s="2">
        <v>23.52</v>
      </c>
      <c r="O23" s="2">
        <v>0.84</v>
      </c>
    </row>
    <row r="24" spans="1:15" x14ac:dyDescent="0.25">
      <c r="A24" s="2"/>
      <c r="B24" s="2" t="s">
        <v>20</v>
      </c>
      <c r="C24" s="2"/>
      <c r="D24" s="2">
        <f>D17+D18+D19+D20+D21+D22+D23</f>
        <v>21.61</v>
      </c>
      <c r="E24" s="14">
        <f t="shared" ref="E24:O24" si="1">E17+E18+E19+E20+E21+E22+E23</f>
        <v>28.9</v>
      </c>
      <c r="F24" s="14">
        <f t="shared" si="1"/>
        <v>84.9</v>
      </c>
      <c r="G24" s="14">
        <f t="shared" si="1"/>
        <v>822.52</v>
      </c>
      <c r="H24" s="14">
        <v>0.89</v>
      </c>
      <c r="I24" s="14">
        <f t="shared" si="1"/>
        <v>14.68</v>
      </c>
      <c r="J24" s="14">
        <f t="shared" si="1"/>
        <v>0</v>
      </c>
      <c r="K24" s="14">
        <f t="shared" si="1"/>
        <v>1.85</v>
      </c>
      <c r="L24" s="14">
        <f t="shared" si="1"/>
        <v>183.93</v>
      </c>
      <c r="M24" s="14">
        <f t="shared" si="1"/>
        <v>422.07000000000005</v>
      </c>
      <c r="N24" s="14">
        <f t="shared" si="1"/>
        <v>112.05</v>
      </c>
      <c r="O24" s="14">
        <f t="shared" si="1"/>
        <v>6.0399999999999991</v>
      </c>
    </row>
    <row r="25" spans="1:15" x14ac:dyDescent="0.25">
      <c r="A25" s="2"/>
      <c r="B25" s="2" t="s">
        <v>27</v>
      </c>
      <c r="C25" s="2"/>
      <c r="D25" s="2">
        <f>D15+D24</f>
        <v>51.69</v>
      </c>
      <c r="E25" s="14">
        <f t="shared" ref="E25:O25" si="2">E15+E24</f>
        <v>47.94</v>
      </c>
      <c r="F25" s="14">
        <f t="shared" si="2"/>
        <v>167.66000000000003</v>
      </c>
      <c r="G25" s="14">
        <f t="shared" si="2"/>
        <v>1328.4</v>
      </c>
      <c r="H25" s="14">
        <f t="shared" si="2"/>
        <v>1.165</v>
      </c>
      <c r="I25" s="14">
        <f t="shared" si="2"/>
        <v>27.38</v>
      </c>
      <c r="J25" s="14">
        <f t="shared" si="2"/>
        <v>0.13</v>
      </c>
      <c r="K25" s="14">
        <f t="shared" si="2"/>
        <v>2.5300000000000002</v>
      </c>
      <c r="L25" s="14">
        <f t="shared" si="2"/>
        <v>330.64</v>
      </c>
      <c r="M25" s="14">
        <f t="shared" si="2"/>
        <v>645.27</v>
      </c>
      <c r="N25" s="14">
        <f t="shared" si="2"/>
        <v>153.42000000000002</v>
      </c>
      <c r="O25" s="14">
        <f t="shared" si="2"/>
        <v>9.1399999999999988</v>
      </c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6" spans="1:15" x14ac:dyDescent="0.25">
      <c r="B36" s="1" t="s">
        <v>132</v>
      </c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workbookViewId="0">
      <selection activeCell="C32" sqref="C32"/>
    </sheetView>
  </sheetViews>
  <sheetFormatPr defaultRowHeight="15.75" x14ac:dyDescent="0.25"/>
  <cols>
    <col min="1" max="1" width="15" style="1" customWidth="1"/>
    <col min="2" max="2" width="46.42578125" style="1" customWidth="1"/>
    <col min="3" max="3" width="8.7109375" style="1" customWidth="1"/>
    <col min="4" max="4" width="8.85546875" style="1" customWidth="1"/>
    <col min="5" max="6" width="7.85546875" style="1" customWidth="1"/>
    <col min="7" max="7" width="17.140625" style="1" customWidth="1"/>
    <col min="8" max="8" width="7.5703125" style="1" customWidth="1"/>
    <col min="9" max="9" width="7.7109375" style="1" customWidth="1"/>
    <col min="10" max="10" width="8.140625" style="1" customWidth="1"/>
    <col min="11" max="11" width="7.42578125" style="1" customWidth="1"/>
    <col min="12" max="12" width="8" style="1" customWidth="1"/>
    <col min="13" max="13" width="7.42578125" style="1" customWidth="1"/>
    <col min="14" max="14" width="8.5703125" style="1" customWidth="1"/>
    <col min="15" max="16384" width="9.140625" style="1"/>
  </cols>
  <sheetData>
    <row r="1" spans="1:15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x14ac:dyDescent="0.25">
      <c r="A3" s="26" t="s">
        <v>165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x14ac:dyDescent="0.25">
      <c r="A4" s="26" t="s">
        <v>83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x14ac:dyDescent="0.25">
      <c r="A6" s="29" t="s">
        <v>124</v>
      </c>
      <c r="B6" s="29" t="s">
        <v>0</v>
      </c>
      <c r="C6" s="31" t="s">
        <v>1</v>
      </c>
      <c r="D6" s="25" t="s">
        <v>2</v>
      </c>
      <c r="E6" s="25"/>
      <c r="F6" s="25"/>
      <c r="G6" s="31" t="s">
        <v>3</v>
      </c>
      <c r="H6" s="25" t="s">
        <v>4</v>
      </c>
      <c r="I6" s="25"/>
      <c r="J6" s="25"/>
      <c r="K6" s="25"/>
      <c r="L6" s="25" t="s">
        <v>5</v>
      </c>
      <c r="M6" s="25"/>
      <c r="N6" s="25"/>
      <c r="O6" s="25"/>
    </row>
    <row r="7" spans="1:15" ht="18.75" x14ac:dyDescent="0.35">
      <c r="A7" s="30"/>
      <c r="B7" s="30"/>
      <c r="C7" s="32"/>
      <c r="D7" s="2" t="s">
        <v>6</v>
      </c>
      <c r="E7" s="2" t="s">
        <v>7</v>
      </c>
      <c r="F7" s="2" t="s">
        <v>8</v>
      </c>
      <c r="G7" s="32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 t="s">
        <v>156</v>
      </c>
      <c r="B9" s="2" t="s">
        <v>138</v>
      </c>
      <c r="C9" s="2">
        <v>50</v>
      </c>
      <c r="D9" s="2">
        <v>9.9</v>
      </c>
      <c r="E9" s="2">
        <v>16.510000000000002</v>
      </c>
      <c r="F9" s="2">
        <v>33.96</v>
      </c>
      <c r="G9" s="2">
        <v>328</v>
      </c>
      <c r="H9" s="2">
        <v>0.09</v>
      </c>
      <c r="I9" s="2">
        <v>0.05</v>
      </c>
      <c r="J9" s="2">
        <v>0</v>
      </c>
      <c r="K9" s="2">
        <v>0</v>
      </c>
      <c r="L9" s="2">
        <v>172.53</v>
      </c>
      <c r="M9" s="2">
        <v>0</v>
      </c>
      <c r="N9" s="2">
        <v>0</v>
      </c>
      <c r="O9" s="2">
        <v>1.5</v>
      </c>
    </row>
    <row r="10" spans="1:15" x14ac:dyDescent="0.25">
      <c r="A10" s="2" t="s">
        <v>172</v>
      </c>
      <c r="B10" s="2" t="s">
        <v>161</v>
      </c>
      <c r="C10" s="2">
        <v>200</v>
      </c>
      <c r="D10" s="2">
        <v>12</v>
      </c>
      <c r="E10" s="2">
        <v>3.06</v>
      </c>
      <c r="F10" s="2">
        <v>13</v>
      </c>
      <c r="G10" s="2">
        <v>49.3</v>
      </c>
      <c r="H10" s="2">
        <v>0</v>
      </c>
      <c r="I10" s="2">
        <v>6</v>
      </c>
      <c r="J10" s="2">
        <v>0</v>
      </c>
      <c r="K10" s="2">
        <v>0</v>
      </c>
      <c r="L10" s="2">
        <v>11.6</v>
      </c>
      <c r="M10" s="2">
        <v>0</v>
      </c>
      <c r="N10" s="2">
        <v>0</v>
      </c>
      <c r="O10" s="2">
        <v>0.54</v>
      </c>
    </row>
    <row r="11" spans="1:15" x14ac:dyDescent="0.25">
      <c r="A11" s="2"/>
      <c r="B11" s="2" t="s">
        <v>36</v>
      </c>
      <c r="C11" s="2">
        <v>100</v>
      </c>
      <c r="D11" s="2">
        <v>0.4</v>
      </c>
      <c r="E11" s="2">
        <v>0.4</v>
      </c>
      <c r="F11" s="2">
        <v>9.8000000000000007</v>
      </c>
      <c r="G11" s="2">
        <v>44</v>
      </c>
      <c r="H11" s="2">
        <v>0.03</v>
      </c>
      <c r="I11" s="2">
        <v>10</v>
      </c>
      <c r="J11" s="2">
        <v>0</v>
      </c>
      <c r="K11" s="2">
        <v>0</v>
      </c>
      <c r="L11" s="2">
        <v>16</v>
      </c>
      <c r="M11" s="2">
        <v>0</v>
      </c>
      <c r="N11" s="2">
        <v>0</v>
      </c>
      <c r="O11" s="2">
        <v>2.2000000000000002</v>
      </c>
    </row>
    <row r="12" spans="1:15" x14ac:dyDescent="0.25">
      <c r="A12" s="2" t="s">
        <v>173</v>
      </c>
      <c r="B12" s="2" t="s">
        <v>37</v>
      </c>
      <c r="C12" s="2">
        <v>200</v>
      </c>
      <c r="D12" s="2">
        <v>6.04</v>
      </c>
      <c r="E12" s="2">
        <v>5.6</v>
      </c>
      <c r="F12" s="2">
        <v>18.239999999999998</v>
      </c>
      <c r="G12" s="2">
        <v>147.6</v>
      </c>
      <c r="H12" s="2">
        <v>0.08</v>
      </c>
      <c r="I12" s="2">
        <v>0.92</v>
      </c>
      <c r="J12" s="2">
        <v>0</v>
      </c>
      <c r="K12" s="2">
        <v>0</v>
      </c>
      <c r="L12" s="2">
        <v>164.74</v>
      </c>
      <c r="M12" s="2">
        <v>0</v>
      </c>
      <c r="N12" s="2">
        <v>0</v>
      </c>
      <c r="O12" s="2">
        <v>0.54</v>
      </c>
    </row>
    <row r="13" spans="1:15" x14ac:dyDescent="0.25">
      <c r="A13" s="2" t="s">
        <v>142</v>
      </c>
      <c r="B13" s="2" t="s">
        <v>141</v>
      </c>
      <c r="C13" s="2">
        <v>50</v>
      </c>
      <c r="D13" s="2">
        <v>3</v>
      </c>
      <c r="E13" s="2">
        <v>0.3</v>
      </c>
      <c r="F13" s="2">
        <v>19.7</v>
      </c>
      <c r="G13" s="2">
        <v>94</v>
      </c>
      <c r="H13" s="2">
        <v>0</v>
      </c>
      <c r="I13" s="2">
        <v>0</v>
      </c>
      <c r="J13" s="2">
        <v>0</v>
      </c>
      <c r="K13" s="2">
        <v>0</v>
      </c>
      <c r="L13" s="2">
        <v>8</v>
      </c>
      <c r="M13" s="2">
        <v>26</v>
      </c>
      <c r="N13" s="2">
        <v>5.6</v>
      </c>
      <c r="O13" s="2">
        <v>0.4</v>
      </c>
    </row>
    <row r="14" spans="1:15" x14ac:dyDescent="0.25">
      <c r="A14" s="2"/>
      <c r="B14" s="2" t="s">
        <v>20</v>
      </c>
      <c r="C14" s="2"/>
      <c r="D14" s="2">
        <f>D9+D10+D11+D12+D13</f>
        <v>31.339999999999996</v>
      </c>
      <c r="E14" s="14">
        <f t="shared" ref="E14:O14" si="0">E9+E10+E11+E12+E13</f>
        <v>25.87</v>
      </c>
      <c r="F14" s="14">
        <f t="shared" si="0"/>
        <v>94.7</v>
      </c>
      <c r="G14" s="14">
        <f t="shared" si="0"/>
        <v>662.9</v>
      </c>
      <c r="H14" s="14">
        <f t="shared" si="0"/>
        <v>0.2</v>
      </c>
      <c r="I14" s="14">
        <f t="shared" si="0"/>
        <v>16.970000000000002</v>
      </c>
      <c r="J14" s="14">
        <f t="shared" si="0"/>
        <v>0</v>
      </c>
      <c r="K14" s="14">
        <f t="shared" si="0"/>
        <v>0</v>
      </c>
      <c r="L14" s="14">
        <f t="shared" si="0"/>
        <v>372.87</v>
      </c>
      <c r="M14" s="14">
        <f t="shared" si="0"/>
        <v>26</v>
      </c>
      <c r="N14" s="14">
        <f t="shared" si="0"/>
        <v>5.6</v>
      </c>
      <c r="O14" s="14">
        <f t="shared" si="0"/>
        <v>5.1800000000000006</v>
      </c>
    </row>
    <row r="15" spans="1:15" x14ac:dyDescent="0.25">
      <c r="A15" s="2"/>
      <c r="B15" s="3" t="s">
        <v>21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 t="s">
        <v>95</v>
      </c>
      <c r="B16" s="2" t="s">
        <v>38</v>
      </c>
      <c r="C16" s="2">
        <v>100</v>
      </c>
      <c r="D16" s="2">
        <v>3.57</v>
      </c>
      <c r="E16" s="2">
        <v>14</v>
      </c>
      <c r="F16" s="2">
        <v>39.200000000000003</v>
      </c>
      <c r="G16" s="2">
        <v>190.68</v>
      </c>
      <c r="H16" s="2">
        <v>0</v>
      </c>
      <c r="I16" s="2">
        <v>1.33</v>
      </c>
      <c r="J16" s="2">
        <v>7.0000000000000007E-2</v>
      </c>
      <c r="K16" s="2">
        <v>0</v>
      </c>
      <c r="L16" s="2">
        <v>6.02</v>
      </c>
      <c r="M16" s="2">
        <v>68.459999999999994</v>
      </c>
      <c r="N16" s="2">
        <v>0</v>
      </c>
      <c r="O16" s="2">
        <v>0</v>
      </c>
    </row>
    <row r="17" spans="1:15" x14ac:dyDescent="0.25">
      <c r="A17" s="2" t="s">
        <v>96</v>
      </c>
      <c r="B17" s="2" t="s">
        <v>39</v>
      </c>
      <c r="C17" s="2">
        <v>80</v>
      </c>
      <c r="D17" s="2">
        <v>0.82</v>
      </c>
      <c r="E17" s="2">
        <v>3.08</v>
      </c>
      <c r="F17" s="2">
        <v>4.7</v>
      </c>
      <c r="G17" s="2">
        <v>49.84</v>
      </c>
      <c r="H17" s="2">
        <v>0</v>
      </c>
      <c r="I17" s="2">
        <v>0.42</v>
      </c>
      <c r="J17" s="2">
        <v>0</v>
      </c>
      <c r="K17" s="2">
        <v>0</v>
      </c>
      <c r="L17" s="2">
        <v>42</v>
      </c>
      <c r="M17" s="2">
        <v>26.6</v>
      </c>
      <c r="N17" s="2">
        <v>13.3</v>
      </c>
      <c r="O17" s="2">
        <v>7.0000000000000007E-2</v>
      </c>
    </row>
    <row r="18" spans="1:15" x14ac:dyDescent="0.25">
      <c r="A18" s="2" t="s">
        <v>97</v>
      </c>
      <c r="B18" s="2" t="s">
        <v>190</v>
      </c>
      <c r="C18" s="2">
        <v>120</v>
      </c>
      <c r="D18" s="2">
        <v>6.84</v>
      </c>
      <c r="E18" s="2">
        <v>7.2</v>
      </c>
      <c r="F18" s="2">
        <v>3.96</v>
      </c>
      <c r="G18" s="2">
        <v>133.68</v>
      </c>
      <c r="H18" s="2">
        <v>0.1</v>
      </c>
      <c r="I18" s="2">
        <v>0.2</v>
      </c>
      <c r="J18" s="2">
        <v>0</v>
      </c>
      <c r="K18" s="2">
        <v>0</v>
      </c>
      <c r="L18" s="2">
        <v>36.200000000000003</v>
      </c>
      <c r="M18" s="2">
        <v>258.39999999999998</v>
      </c>
      <c r="N18" s="2">
        <v>28.1</v>
      </c>
      <c r="O18" s="2">
        <v>0</v>
      </c>
    </row>
    <row r="19" spans="1:15" x14ac:dyDescent="0.25">
      <c r="A19" s="2" t="s">
        <v>98</v>
      </c>
      <c r="B19" s="2" t="s">
        <v>40</v>
      </c>
      <c r="C19" s="2">
        <v>200</v>
      </c>
      <c r="D19" s="2">
        <v>2.94</v>
      </c>
      <c r="E19" s="2">
        <v>7.42</v>
      </c>
      <c r="F19" s="2">
        <v>22.82</v>
      </c>
      <c r="G19" s="2">
        <v>169.82</v>
      </c>
      <c r="H19" s="2">
        <v>0.14000000000000001</v>
      </c>
      <c r="I19" s="2">
        <v>10.78</v>
      </c>
      <c r="J19" s="2">
        <v>0</v>
      </c>
      <c r="K19" s="2">
        <v>0</v>
      </c>
      <c r="L19" s="2">
        <v>21.7</v>
      </c>
      <c r="M19" s="2">
        <v>88.2</v>
      </c>
      <c r="N19" s="2">
        <v>0.42</v>
      </c>
      <c r="O19" s="2">
        <v>1.26</v>
      </c>
    </row>
    <row r="20" spans="1:15" x14ac:dyDescent="0.25">
      <c r="A20" s="2" t="s">
        <v>191</v>
      </c>
      <c r="B20" s="2" t="s">
        <v>41</v>
      </c>
      <c r="C20" s="2">
        <v>200</v>
      </c>
      <c r="D20" s="2">
        <v>0.4</v>
      </c>
      <c r="E20" s="2">
        <v>0.1</v>
      </c>
      <c r="F20" s="2">
        <v>17.3</v>
      </c>
      <c r="G20" s="2">
        <v>70</v>
      </c>
      <c r="H20" s="2">
        <v>0</v>
      </c>
      <c r="I20" s="2">
        <v>12</v>
      </c>
      <c r="J20" s="2">
        <v>0</v>
      </c>
      <c r="K20" s="2">
        <v>0</v>
      </c>
      <c r="L20" s="2">
        <v>15.36</v>
      </c>
      <c r="M20" s="2">
        <v>0</v>
      </c>
      <c r="N20" s="2">
        <v>0</v>
      </c>
      <c r="O20" s="2">
        <v>0.18</v>
      </c>
    </row>
    <row r="21" spans="1:15" x14ac:dyDescent="0.25">
      <c r="A21" s="20"/>
      <c r="B21" s="20" t="s">
        <v>28</v>
      </c>
      <c r="C21" s="20">
        <v>50</v>
      </c>
      <c r="D21" s="20">
        <v>3.07</v>
      </c>
      <c r="E21" s="20">
        <v>1.07</v>
      </c>
      <c r="F21" s="20">
        <v>20.93</v>
      </c>
      <c r="G21" s="20">
        <v>107.22</v>
      </c>
      <c r="H21" s="20">
        <v>0.1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15" x14ac:dyDescent="0.25">
      <c r="A22" s="2"/>
      <c r="B22" s="2" t="s">
        <v>22</v>
      </c>
      <c r="C22" s="2">
        <v>50</v>
      </c>
      <c r="D22" s="13">
        <v>3.85</v>
      </c>
      <c r="E22" s="13">
        <v>0.7</v>
      </c>
      <c r="F22" s="4">
        <v>18.850000000000001</v>
      </c>
      <c r="G22" s="13">
        <v>100.5</v>
      </c>
      <c r="H22" s="13">
        <v>0.1</v>
      </c>
      <c r="I22" s="13">
        <v>0</v>
      </c>
      <c r="J22" s="13">
        <v>0</v>
      </c>
      <c r="K22" s="13">
        <v>0</v>
      </c>
      <c r="L22" s="13">
        <v>16.5</v>
      </c>
      <c r="M22" s="13">
        <v>97</v>
      </c>
      <c r="N22" s="13">
        <v>28.5</v>
      </c>
      <c r="O22" s="13">
        <v>2.25</v>
      </c>
    </row>
    <row r="23" spans="1:15" x14ac:dyDescent="0.25">
      <c r="A23" s="2"/>
      <c r="B23" s="2" t="s">
        <v>20</v>
      </c>
      <c r="C23" s="2"/>
      <c r="D23" s="2">
        <v>18.809999999999999</v>
      </c>
      <c r="E23" s="2">
        <v>28.86</v>
      </c>
      <c r="F23" s="2">
        <v>125.09</v>
      </c>
      <c r="G23" s="2">
        <v>821.74</v>
      </c>
      <c r="H23" s="2">
        <v>0.37</v>
      </c>
      <c r="I23" s="2">
        <v>7.44</v>
      </c>
      <c r="J23" s="2">
        <v>7.0000000000000007E-2</v>
      </c>
      <c r="K23" s="2">
        <v>0</v>
      </c>
      <c r="L23" s="2">
        <v>146.57</v>
      </c>
      <c r="M23" s="2">
        <v>546.16</v>
      </c>
      <c r="N23" s="2">
        <v>80.91</v>
      </c>
      <c r="O23" s="2">
        <v>4.5999999999999996</v>
      </c>
    </row>
    <row r="24" spans="1:15" x14ac:dyDescent="0.25">
      <c r="A24" s="2"/>
      <c r="B24" s="2" t="s">
        <v>27</v>
      </c>
      <c r="C24" s="2"/>
      <c r="D24" s="2">
        <f>D14+D23</f>
        <v>50.149999999999991</v>
      </c>
      <c r="E24" s="14">
        <f t="shared" ref="E24:O24" si="1">E14+E23</f>
        <v>54.730000000000004</v>
      </c>
      <c r="F24" s="14">
        <f t="shared" si="1"/>
        <v>219.79000000000002</v>
      </c>
      <c r="G24" s="14">
        <f t="shared" si="1"/>
        <v>1484.6399999999999</v>
      </c>
      <c r="H24" s="14">
        <f t="shared" si="1"/>
        <v>0.57000000000000006</v>
      </c>
      <c r="I24" s="14">
        <f t="shared" si="1"/>
        <v>24.410000000000004</v>
      </c>
      <c r="J24" s="14">
        <f t="shared" si="1"/>
        <v>7.0000000000000007E-2</v>
      </c>
      <c r="K24" s="14">
        <f t="shared" si="1"/>
        <v>0</v>
      </c>
      <c r="L24" s="14">
        <f t="shared" si="1"/>
        <v>519.44000000000005</v>
      </c>
      <c r="M24" s="14">
        <f t="shared" si="1"/>
        <v>572.16</v>
      </c>
      <c r="N24" s="14">
        <f t="shared" si="1"/>
        <v>86.509999999999991</v>
      </c>
      <c r="O24" s="14">
        <f t="shared" si="1"/>
        <v>9.7800000000000011</v>
      </c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45"/>
  <sheetViews>
    <sheetView zoomScale="86" zoomScaleNormal="86" workbookViewId="0">
      <selection activeCell="G36" sqref="G36"/>
    </sheetView>
  </sheetViews>
  <sheetFormatPr defaultRowHeight="15.75" x14ac:dyDescent="0.25"/>
  <cols>
    <col min="1" max="1" width="14.85546875" style="1" customWidth="1"/>
    <col min="2" max="2" width="49.7109375" style="1" customWidth="1"/>
    <col min="3" max="3" width="14.140625" style="1" customWidth="1"/>
    <col min="4" max="6" width="9.140625" style="1"/>
    <col min="7" max="7" width="20" style="1" customWidth="1"/>
    <col min="8" max="16384" width="9.140625" style="1"/>
  </cols>
  <sheetData>
    <row r="1" spans="1:15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x14ac:dyDescent="0.25">
      <c r="A3" s="26" t="s">
        <v>165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x14ac:dyDescent="0.25">
      <c r="A4" s="26" t="s">
        <v>82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x14ac:dyDescent="0.25">
      <c r="A6" s="29" t="s">
        <v>124</v>
      </c>
      <c r="B6" s="29" t="s">
        <v>0</v>
      </c>
      <c r="C6" s="31" t="s">
        <v>1</v>
      </c>
      <c r="D6" s="25" t="s">
        <v>2</v>
      </c>
      <c r="E6" s="25"/>
      <c r="F6" s="25"/>
      <c r="G6" s="31" t="s">
        <v>3</v>
      </c>
      <c r="H6" s="25" t="s">
        <v>4</v>
      </c>
      <c r="I6" s="25"/>
      <c r="J6" s="25"/>
      <c r="K6" s="25"/>
      <c r="L6" s="25" t="s">
        <v>5</v>
      </c>
      <c r="M6" s="25"/>
      <c r="N6" s="25"/>
      <c r="O6" s="25"/>
    </row>
    <row r="7" spans="1:15" ht="18.75" x14ac:dyDescent="0.35">
      <c r="A7" s="30"/>
      <c r="B7" s="30"/>
      <c r="C7" s="32"/>
      <c r="D7" s="2" t="s">
        <v>6</v>
      </c>
      <c r="E7" s="2" t="s">
        <v>7</v>
      </c>
      <c r="F7" s="2" t="s">
        <v>8</v>
      </c>
      <c r="G7" s="32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 t="s">
        <v>154</v>
      </c>
      <c r="B9" s="2" t="s">
        <v>151</v>
      </c>
      <c r="C9" s="8">
        <v>80</v>
      </c>
      <c r="D9" s="4">
        <v>6.03</v>
      </c>
      <c r="E9" s="2">
        <v>4.99</v>
      </c>
      <c r="F9" s="2">
        <v>1</v>
      </c>
      <c r="G9" s="2">
        <v>125.55</v>
      </c>
      <c r="H9" s="2">
        <v>0.09</v>
      </c>
      <c r="I9" s="2">
        <v>0.72</v>
      </c>
      <c r="J9" s="2">
        <v>0</v>
      </c>
      <c r="K9" s="2">
        <v>0</v>
      </c>
      <c r="L9" s="2">
        <v>9.7799999999999994</v>
      </c>
      <c r="M9" s="2">
        <v>0</v>
      </c>
      <c r="N9" s="2">
        <v>0</v>
      </c>
      <c r="O9" s="2">
        <v>2.41</v>
      </c>
    </row>
    <row r="10" spans="1:15" x14ac:dyDescent="0.25">
      <c r="A10" s="2" t="s">
        <v>152</v>
      </c>
      <c r="B10" s="2" t="s">
        <v>150</v>
      </c>
      <c r="C10" s="8">
        <v>150</v>
      </c>
      <c r="D10" s="2">
        <v>5.35</v>
      </c>
      <c r="E10" s="2">
        <v>0.55000000000000004</v>
      </c>
      <c r="F10" s="2">
        <v>0.86</v>
      </c>
      <c r="G10" s="2">
        <v>157.47</v>
      </c>
      <c r="H10" s="2">
        <v>0.03</v>
      </c>
      <c r="I10" s="2">
        <v>0</v>
      </c>
      <c r="J10" s="2">
        <v>0</v>
      </c>
      <c r="K10" s="2">
        <v>0</v>
      </c>
      <c r="L10" s="2">
        <v>6</v>
      </c>
      <c r="M10" s="2">
        <v>0</v>
      </c>
      <c r="N10" s="2">
        <v>0</v>
      </c>
      <c r="O10" s="2">
        <v>5.2</v>
      </c>
    </row>
    <row r="11" spans="1:15" x14ac:dyDescent="0.25">
      <c r="A11" s="2"/>
      <c r="B11" s="2" t="s">
        <v>28</v>
      </c>
      <c r="C11" s="2">
        <v>50</v>
      </c>
      <c r="D11" s="11">
        <v>3.07</v>
      </c>
      <c r="E11" s="11">
        <v>1.07</v>
      </c>
      <c r="F11" s="11">
        <v>20.93</v>
      </c>
      <c r="G11" s="11">
        <v>107.22</v>
      </c>
      <c r="H11" s="11">
        <v>0.1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</row>
    <row r="12" spans="1:15" x14ac:dyDescent="0.25">
      <c r="A12" s="2" t="s">
        <v>153</v>
      </c>
      <c r="B12" s="2" t="s">
        <v>189</v>
      </c>
      <c r="C12" s="2">
        <v>200</v>
      </c>
      <c r="D12" s="2">
        <v>4.58</v>
      </c>
      <c r="E12" s="2">
        <v>5.04</v>
      </c>
      <c r="F12" s="2">
        <v>21.5</v>
      </c>
      <c r="G12" s="2">
        <v>145.34</v>
      </c>
      <c r="H12" s="2">
        <v>0.12</v>
      </c>
      <c r="I12" s="2">
        <v>7.36</v>
      </c>
      <c r="J12" s="2">
        <v>0</v>
      </c>
      <c r="K12" s="2">
        <v>0</v>
      </c>
      <c r="L12" s="2">
        <v>190.62</v>
      </c>
      <c r="M12" s="2">
        <v>0</v>
      </c>
      <c r="N12" s="2">
        <v>0</v>
      </c>
      <c r="O12" s="2">
        <v>0.14000000000000001</v>
      </c>
    </row>
    <row r="13" spans="1:15" x14ac:dyDescent="0.25">
      <c r="A13" s="2"/>
      <c r="B13" s="2" t="s">
        <v>30</v>
      </c>
      <c r="C13" s="2">
        <v>100</v>
      </c>
      <c r="D13" s="2">
        <v>0.9</v>
      </c>
      <c r="E13" s="2">
        <v>0.2</v>
      </c>
      <c r="F13" s="2">
        <v>8.1</v>
      </c>
      <c r="G13" s="2">
        <v>43</v>
      </c>
      <c r="H13" s="2">
        <v>0</v>
      </c>
      <c r="I13" s="2">
        <v>25</v>
      </c>
      <c r="J13" s="2">
        <v>0</v>
      </c>
      <c r="K13" s="2">
        <v>0</v>
      </c>
      <c r="L13" s="2">
        <v>50</v>
      </c>
      <c r="M13" s="2">
        <v>23</v>
      </c>
      <c r="N13" s="2">
        <v>13</v>
      </c>
      <c r="O13" s="2">
        <v>0.3</v>
      </c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 t="s">
        <v>20</v>
      </c>
      <c r="C15" s="2"/>
      <c r="D15" s="4">
        <f>D9+D10+D11+D12+D13</f>
        <v>19.93</v>
      </c>
      <c r="E15" s="4">
        <f t="shared" ref="E15:O15" si="0">E9+E10+E11+E12+E13</f>
        <v>11.85</v>
      </c>
      <c r="F15" s="4">
        <f t="shared" si="0"/>
        <v>52.39</v>
      </c>
      <c r="G15" s="4">
        <f t="shared" si="0"/>
        <v>578.58000000000004</v>
      </c>
      <c r="H15" s="4">
        <f t="shared" si="0"/>
        <v>0.33999999999999997</v>
      </c>
      <c r="I15" s="4">
        <f t="shared" si="0"/>
        <v>33.08</v>
      </c>
      <c r="J15" s="4">
        <f t="shared" si="0"/>
        <v>0</v>
      </c>
      <c r="K15" s="4">
        <f t="shared" si="0"/>
        <v>0</v>
      </c>
      <c r="L15" s="4">
        <f t="shared" si="0"/>
        <v>256.39999999999998</v>
      </c>
      <c r="M15" s="4">
        <f t="shared" si="0"/>
        <v>23</v>
      </c>
      <c r="N15" s="4">
        <f t="shared" si="0"/>
        <v>13</v>
      </c>
      <c r="O15" s="4">
        <f t="shared" si="0"/>
        <v>8.0500000000000007</v>
      </c>
    </row>
    <row r="16" spans="1:15" x14ac:dyDescent="0.25">
      <c r="A16" s="2"/>
      <c r="B16" s="3" t="s">
        <v>21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 t="s">
        <v>99</v>
      </c>
      <c r="B17" s="2" t="s">
        <v>31</v>
      </c>
      <c r="C17" s="2">
        <v>150</v>
      </c>
      <c r="D17" s="2">
        <v>8.5500000000000007</v>
      </c>
      <c r="E17" s="2">
        <v>7.23</v>
      </c>
      <c r="F17" s="2">
        <v>41.18</v>
      </c>
      <c r="G17" s="2">
        <v>270.51</v>
      </c>
      <c r="H17" s="2">
        <v>0.21</v>
      </c>
      <c r="I17" s="2">
        <v>0</v>
      </c>
      <c r="J17" s="2">
        <v>0</v>
      </c>
      <c r="K17" s="2">
        <v>0</v>
      </c>
      <c r="L17" s="2">
        <v>14.24</v>
      </c>
      <c r="M17" s="2">
        <v>0</v>
      </c>
      <c r="N17" s="2">
        <v>0</v>
      </c>
      <c r="O17" s="2">
        <v>4.55</v>
      </c>
    </row>
    <row r="18" spans="1:15" x14ac:dyDescent="0.25">
      <c r="A18" s="2"/>
      <c r="B18" s="2" t="s">
        <v>32</v>
      </c>
      <c r="C18" s="2">
        <v>100</v>
      </c>
      <c r="D18" s="2">
        <v>0.8</v>
      </c>
      <c r="E18" s="2">
        <v>0.1</v>
      </c>
      <c r="F18" s="2">
        <v>2.6</v>
      </c>
      <c r="G18" s="2">
        <v>14</v>
      </c>
      <c r="H18" s="2">
        <v>0</v>
      </c>
      <c r="I18" s="2">
        <v>15</v>
      </c>
      <c r="J18" s="2">
        <v>0</v>
      </c>
      <c r="K18" s="2">
        <v>0</v>
      </c>
      <c r="L18" s="2">
        <v>23</v>
      </c>
      <c r="M18" s="2">
        <v>42</v>
      </c>
      <c r="N18" s="2">
        <v>14</v>
      </c>
      <c r="O18" s="2">
        <v>0.6</v>
      </c>
    </row>
    <row r="19" spans="1:15" x14ac:dyDescent="0.25">
      <c r="A19" s="18" t="s">
        <v>182</v>
      </c>
      <c r="B19" s="18" t="s">
        <v>33</v>
      </c>
      <c r="C19" s="18">
        <v>80</v>
      </c>
      <c r="D19" s="18">
        <v>12.42</v>
      </c>
      <c r="E19" s="18">
        <v>9.42</v>
      </c>
      <c r="F19" s="18">
        <v>12.86</v>
      </c>
      <c r="G19" s="18">
        <v>185.34</v>
      </c>
      <c r="H19" s="18">
        <v>0.08</v>
      </c>
      <c r="I19" s="18">
        <v>0</v>
      </c>
      <c r="J19" s="18">
        <v>0</v>
      </c>
      <c r="K19" s="18">
        <v>0</v>
      </c>
      <c r="L19" s="18">
        <v>34.799999999999997</v>
      </c>
      <c r="M19" s="18">
        <v>155.4</v>
      </c>
      <c r="N19" s="18">
        <v>0</v>
      </c>
      <c r="O19" s="18">
        <v>1.2</v>
      </c>
    </row>
    <row r="20" spans="1:15" x14ac:dyDescent="0.25">
      <c r="A20" s="2" t="s">
        <v>92</v>
      </c>
      <c r="B20" s="2" t="s">
        <v>34</v>
      </c>
      <c r="C20" s="2">
        <v>200</v>
      </c>
      <c r="D20" s="2">
        <v>2.52</v>
      </c>
      <c r="E20" s="2">
        <v>7</v>
      </c>
      <c r="F20" s="2">
        <v>14.98</v>
      </c>
      <c r="G20" s="2">
        <v>133</v>
      </c>
      <c r="H20" s="2">
        <v>0.14000000000000001</v>
      </c>
      <c r="I20" s="2">
        <v>14.42</v>
      </c>
      <c r="J20" s="2">
        <v>0</v>
      </c>
      <c r="K20" s="2">
        <v>0</v>
      </c>
      <c r="L20" s="2">
        <v>48.3</v>
      </c>
      <c r="M20" s="2">
        <v>0</v>
      </c>
      <c r="N20" s="2">
        <v>0</v>
      </c>
      <c r="O20" s="2">
        <v>1.68</v>
      </c>
    </row>
    <row r="21" spans="1:15" x14ac:dyDescent="0.25">
      <c r="A21" s="2"/>
      <c r="B21" s="2" t="s">
        <v>35</v>
      </c>
      <c r="C21" s="2">
        <v>200</v>
      </c>
      <c r="D21" s="2">
        <v>1</v>
      </c>
      <c r="E21" s="2">
        <v>0.2</v>
      </c>
      <c r="F21" s="2">
        <v>0.2</v>
      </c>
      <c r="G21" s="2">
        <v>92</v>
      </c>
      <c r="H21" s="2">
        <v>0</v>
      </c>
      <c r="I21" s="2">
        <v>8</v>
      </c>
      <c r="J21" s="2">
        <v>0</v>
      </c>
      <c r="K21" s="2">
        <v>0</v>
      </c>
      <c r="L21" s="2">
        <v>14</v>
      </c>
      <c r="M21" s="2">
        <v>0</v>
      </c>
      <c r="N21" s="2">
        <v>0</v>
      </c>
      <c r="O21" s="2">
        <v>2.8</v>
      </c>
    </row>
    <row r="22" spans="1:15" x14ac:dyDescent="0.25">
      <c r="A22" s="20"/>
      <c r="B22" s="20" t="s">
        <v>28</v>
      </c>
      <c r="C22" s="20">
        <v>50</v>
      </c>
      <c r="D22" s="20">
        <v>3.07</v>
      </c>
      <c r="E22" s="20">
        <v>1.07</v>
      </c>
      <c r="F22" s="20">
        <v>20.93</v>
      </c>
      <c r="G22" s="20">
        <v>107.22</v>
      </c>
      <c r="H22" s="20">
        <v>0.1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</row>
    <row r="23" spans="1:15" x14ac:dyDescent="0.25">
      <c r="A23" s="2"/>
      <c r="B23" s="2" t="s">
        <v>22</v>
      </c>
      <c r="C23" s="2">
        <v>50</v>
      </c>
      <c r="D23" s="2">
        <v>3.85</v>
      </c>
      <c r="E23" s="2">
        <v>0.7</v>
      </c>
      <c r="F23" s="4">
        <v>18.850000000000001</v>
      </c>
      <c r="G23" s="2">
        <v>100.5</v>
      </c>
      <c r="H23" s="2">
        <v>0.1</v>
      </c>
      <c r="I23" s="2">
        <v>0</v>
      </c>
      <c r="J23" s="2">
        <v>0</v>
      </c>
      <c r="K23" s="2">
        <v>0</v>
      </c>
      <c r="L23" s="2">
        <v>16.5</v>
      </c>
      <c r="M23" s="2">
        <v>97</v>
      </c>
      <c r="N23" s="2">
        <v>28.5</v>
      </c>
      <c r="O23" s="2">
        <v>2.25</v>
      </c>
    </row>
    <row r="24" spans="1:15" x14ac:dyDescent="0.25">
      <c r="A24" s="2"/>
      <c r="B24" s="2" t="s">
        <v>20</v>
      </c>
      <c r="C24" s="2"/>
      <c r="D24" s="2">
        <f>D17+D18+D19+D20+D21+D22+D23</f>
        <v>32.21</v>
      </c>
      <c r="E24" s="14">
        <f t="shared" ref="E24:O24" si="1">E17+E18+E19+E20+E21+E22+E23</f>
        <v>25.72</v>
      </c>
      <c r="F24" s="14">
        <f t="shared" si="1"/>
        <v>111.6</v>
      </c>
      <c r="G24" s="14">
        <f t="shared" si="1"/>
        <v>902.57</v>
      </c>
      <c r="H24" s="14">
        <f t="shared" si="1"/>
        <v>0.63</v>
      </c>
      <c r="I24" s="14">
        <f t="shared" si="1"/>
        <v>37.42</v>
      </c>
      <c r="J24" s="14">
        <f t="shared" si="1"/>
        <v>0</v>
      </c>
      <c r="K24" s="14">
        <f t="shared" si="1"/>
        <v>0</v>
      </c>
      <c r="L24" s="14">
        <f t="shared" si="1"/>
        <v>150.83999999999997</v>
      </c>
      <c r="M24" s="14">
        <f t="shared" si="1"/>
        <v>294.39999999999998</v>
      </c>
      <c r="N24" s="14">
        <f t="shared" si="1"/>
        <v>42.5</v>
      </c>
      <c r="O24" s="14">
        <f t="shared" si="1"/>
        <v>13.079999999999998</v>
      </c>
    </row>
    <row r="25" spans="1:15" x14ac:dyDescent="0.25">
      <c r="A25" s="2"/>
      <c r="B25" s="2" t="s">
        <v>27</v>
      </c>
      <c r="C25" s="2"/>
      <c r="D25" s="4">
        <f>D15+D24</f>
        <v>52.14</v>
      </c>
      <c r="E25" s="4">
        <f t="shared" ref="E25:O25" si="2">E15+E24</f>
        <v>37.57</v>
      </c>
      <c r="F25" s="4">
        <f t="shared" si="2"/>
        <v>163.99</v>
      </c>
      <c r="G25" s="4">
        <f t="shared" si="2"/>
        <v>1481.15</v>
      </c>
      <c r="H25" s="4">
        <f t="shared" si="2"/>
        <v>0.97</v>
      </c>
      <c r="I25" s="4">
        <f t="shared" si="2"/>
        <v>70.5</v>
      </c>
      <c r="J25" s="4">
        <f t="shared" si="2"/>
        <v>0</v>
      </c>
      <c r="K25" s="4">
        <f t="shared" si="2"/>
        <v>0</v>
      </c>
      <c r="L25" s="4">
        <f t="shared" si="2"/>
        <v>407.23999999999995</v>
      </c>
      <c r="M25" s="4">
        <f t="shared" si="2"/>
        <v>317.39999999999998</v>
      </c>
      <c r="N25" s="4">
        <f t="shared" si="2"/>
        <v>55.5</v>
      </c>
      <c r="O25" s="4">
        <f t="shared" si="2"/>
        <v>21.13</v>
      </c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6" spans="1:19" x14ac:dyDescent="0.25">
      <c r="A36" s="1" t="s">
        <v>126</v>
      </c>
      <c r="B36" s="9" t="s">
        <v>127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9" x14ac:dyDescent="0.25">
      <c r="A37" s="1" t="s">
        <v>129</v>
      </c>
      <c r="B37" s="33" t="s">
        <v>128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9" x14ac:dyDescent="0.25">
      <c r="A38" s="1" t="s">
        <v>130</v>
      </c>
      <c r="B38" s="33" t="s">
        <v>137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9" x14ac:dyDescent="0.25">
      <c r="A39" s="1" t="s">
        <v>131</v>
      </c>
      <c r="B39" s="33" t="s">
        <v>133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9" x14ac:dyDescent="0.25">
      <c r="A40" s="1" t="s">
        <v>134</v>
      </c>
      <c r="B40" s="33" t="s">
        <v>136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5" spans="1:19" x14ac:dyDescent="0.25">
      <c r="S45" s="1">
        <v>6355.48</v>
      </c>
    </row>
  </sheetData>
  <mergeCells count="16">
    <mergeCell ref="B37:P37"/>
    <mergeCell ref="B38:O38"/>
    <mergeCell ref="B39:O39"/>
    <mergeCell ref="B40:O40"/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workbookViewId="0">
      <selection activeCell="B33" sqref="B33"/>
    </sheetView>
  </sheetViews>
  <sheetFormatPr defaultRowHeight="15.75" x14ac:dyDescent="0.25"/>
  <cols>
    <col min="1" max="1" width="14" style="1" customWidth="1"/>
    <col min="2" max="2" width="39.5703125" style="1" customWidth="1"/>
    <col min="3" max="3" width="9.28515625" style="1" customWidth="1"/>
    <col min="4" max="4" width="9.5703125" style="1" bestFit="1" customWidth="1"/>
    <col min="5" max="6" width="9.140625" style="1"/>
    <col min="7" max="7" width="16" style="1" customWidth="1"/>
    <col min="8" max="8" width="7.7109375" style="1" customWidth="1"/>
    <col min="9" max="9" width="6.140625" style="1" customWidth="1"/>
    <col min="10" max="10" width="6.7109375" style="1" customWidth="1"/>
    <col min="11" max="11" width="7.140625" style="1" customWidth="1"/>
    <col min="12" max="16384" width="9.140625" style="1"/>
  </cols>
  <sheetData>
    <row r="1" spans="1:15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x14ac:dyDescent="0.25">
      <c r="A3" s="26" t="s">
        <v>162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x14ac:dyDescent="0.25">
      <c r="A4" s="26" t="s">
        <v>91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x14ac:dyDescent="0.25">
      <c r="A6" s="29" t="s">
        <v>124</v>
      </c>
      <c r="B6" s="29" t="s">
        <v>0</v>
      </c>
      <c r="C6" s="31" t="s">
        <v>1</v>
      </c>
      <c r="D6" s="25" t="s">
        <v>2</v>
      </c>
      <c r="E6" s="25"/>
      <c r="F6" s="25"/>
      <c r="G6" s="31" t="s">
        <v>3</v>
      </c>
      <c r="H6" s="25" t="s">
        <v>4</v>
      </c>
      <c r="I6" s="25"/>
      <c r="J6" s="25"/>
      <c r="K6" s="25"/>
      <c r="L6" s="25" t="s">
        <v>5</v>
      </c>
      <c r="M6" s="25"/>
      <c r="N6" s="25"/>
      <c r="O6" s="25"/>
    </row>
    <row r="7" spans="1:15" ht="18.75" x14ac:dyDescent="0.35">
      <c r="A7" s="30"/>
      <c r="B7" s="30"/>
      <c r="C7" s="32"/>
      <c r="D7" s="2" t="s">
        <v>6</v>
      </c>
      <c r="E7" s="2" t="s">
        <v>7</v>
      </c>
      <c r="F7" s="2" t="s">
        <v>8</v>
      </c>
      <c r="G7" s="32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 t="s">
        <v>123</v>
      </c>
      <c r="B9" s="2" t="s">
        <v>69</v>
      </c>
      <c r="C9" s="2">
        <v>100</v>
      </c>
      <c r="D9" s="2">
        <v>3.69</v>
      </c>
      <c r="E9" s="2">
        <v>6.8</v>
      </c>
      <c r="F9" s="2">
        <v>11.13</v>
      </c>
      <c r="G9" s="2">
        <v>111</v>
      </c>
      <c r="H9" s="2">
        <v>0.05</v>
      </c>
      <c r="I9" s="2">
        <v>3.1</v>
      </c>
      <c r="J9" s="2">
        <v>0</v>
      </c>
      <c r="K9" s="2">
        <v>2.67</v>
      </c>
      <c r="L9" s="2">
        <v>24.18</v>
      </c>
      <c r="M9" s="2">
        <v>49.09</v>
      </c>
      <c r="N9" s="2">
        <v>33.82</v>
      </c>
      <c r="O9" s="2">
        <v>0.63800000000000001</v>
      </c>
    </row>
    <row r="10" spans="1:15" x14ac:dyDescent="0.25">
      <c r="A10" s="2" t="s">
        <v>160</v>
      </c>
      <c r="B10" s="2" t="s">
        <v>159</v>
      </c>
      <c r="C10" s="2">
        <v>150</v>
      </c>
      <c r="D10" s="2">
        <v>9.17</v>
      </c>
      <c r="E10" s="2">
        <v>7.34</v>
      </c>
      <c r="F10" s="2">
        <v>26.12</v>
      </c>
      <c r="G10" s="2">
        <v>207</v>
      </c>
      <c r="H10" s="2">
        <v>0.105</v>
      </c>
      <c r="I10" s="2">
        <v>13.55</v>
      </c>
      <c r="J10" s="2">
        <v>0</v>
      </c>
      <c r="K10" s="2">
        <v>0</v>
      </c>
      <c r="L10" s="2">
        <v>19.16</v>
      </c>
      <c r="M10" s="2">
        <v>0</v>
      </c>
      <c r="N10" s="2">
        <v>0</v>
      </c>
      <c r="O10" s="2">
        <v>1.1100000000000001</v>
      </c>
    </row>
    <row r="11" spans="1:15" x14ac:dyDescent="0.25">
      <c r="A11" s="19" t="s">
        <v>106</v>
      </c>
      <c r="B11" s="19" t="s">
        <v>50</v>
      </c>
      <c r="C11" s="19">
        <v>200</v>
      </c>
      <c r="D11" s="19">
        <v>0.2</v>
      </c>
      <c r="E11" s="19">
        <v>0</v>
      </c>
      <c r="F11" s="19">
        <v>30.4</v>
      </c>
      <c r="G11" s="19">
        <v>122</v>
      </c>
      <c r="H11" s="19">
        <v>0</v>
      </c>
      <c r="I11" s="19">
        <v>5.6</v>
      </c>
      <c r="J11" s="19">
        <v>0</v>
      </c>
      <c r="K11" s="19">
        <v>0</v>
      </c>
      <c r="L11" s="19">
        <v>28.4</v>
      </c>
      <c r="M11" s="19">
        <v>8</v>
      </c>
      <c r="N11" s="19">
        <v>0</v>
      </c>
      <c r="O11" s="19">
        <v>0.8</v>
      </c>
    </row>
    <row r="12" spans="1:15" x14ac:dyDescent="0.25">
      <c r="A12" s="20" t="s">
        <v>201</v>
      </c>
      <c r="B12" s="20" t="s">
        <v>202</v>
      </c>
      <c r="C12" s="20">
        <v>50</v>
      </c>
      <c r="D12" s="20">
        <v>5.2549999999999999</v>
      </c>
      <c r="E12" s="20">
        <v>7.6449999999999996</v>
      </c>
      <c r="F12" s="20">
        <v>16.18</v>
      </c>
      <c r="G12" s="20">
        <v>154.44999999999999</v>
      </c>
      <c r="H12" s="20">
        <v>5.5E-2</v>
      </c>
      <c r="I12" s="20">
        <v>0.08</v>
      </c>
      <c r="J12" s="20">
        <v>0</v>
      </c>
      <c r="K12" s="20">
        <v>0</v>
      </c>
      <c r="L12" s="20">
        <v>106.78</v>
      </c>
      <c r="M12" s="20">
        <v>0</v>
      </c>
      <c r="N12" s="20">
        <v>0</v>
      </c>
      <c r="O12" s="20">
        <v>0.79</v>
      </c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/>
      <c r="B14" s="2" t="s">
        <v>20</v>
      </c>
      <c r="C14" s="2"/>
      <c r="D14" s="4">
        <f>D9+D10+D11+D12</f>
        <v>18.314999999999998</v>
      </c>
      <c r="E14" s="4">
        <f t="shared" ref="E14:O14" si="0">E9+E10+E11+E12</f>
        <v>21.785</v>
      </c>
      <c r="F14" s="4">
        <f t="shared" si="0"/>
        <v>83.830000000000013</v>
      </c>
      <c r="G14" s="4">
        <f t="shared" si="0"/>
        <v>594.45000000000005</v>
      </c>
      <c r="H14" s="4">
        <f t="shared" si="0"/>
        <v>0.21</v>
      </c>
      <c r="I14" s="4">
        <f t="shared" si="0"/>
        <v>22.33</v>
      </c>
      <c r="J14" s="4">
        <f t="shared" si="0"/>
        <v>0</v>
      </c>
      <c r="K14" s="4">
        <f t="shared" si="0"/>
        <v>2.67</v>
      </c>
      <c r="L14" s="4">
        <f t="shared" si="0"/>
        <v>178.52</v>
      </c>
      <c r="M14" s="4">
        <f t="shared" si="0"/>
        <v>57.09</v>
      </c>
      <c r="N14" s="4">
        <f t="shared" si="0"/>
        <v>33.82</v>
      </c>
      <c r="O14" s="4">
        <f t="shared" si="0"/>
        <v>3.3380000000000001</v>
      </c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3" t="s">
        <v>21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 t="s">
        <v>118</v>
      </c>
      <c r="B17" s="2" t="s">
        <v>71</v>
      </c>
      <c r="C17" s="2">
        <v>100</v>
      </c>
      <c r="D17" s="2">
        <v>1.6</v>
      </c>
      <c r="E17" s="2">
        <v>5</v>
      </c>
      <c r="F17" s="2">
        <v>3.1</v>
      </c>
      <c r="G17" s="2">
        <v>69</v>
      </c>
      <c r="H17" s="2">
        <v>0.04</v>
      </c>
      <c r="I17" s="2">
        <v>6.3</v>
      </c>
      <c r="J17" s="2">
        <v>0.14000000000000001</v>
      </c>
      <c r="K17" s="2">
        <v>0.4</v>
      </c>
      <c r="L17" s="2">
        <v>0.46</v>
      </c>
      <c r="M17" s="2">
        <v>55</v>
      </c>
      <c r="N17" s="2">
        <v>15</v>
      </c>
      <c r="O17" s="2">
        <v>0.2</v>
      </c>
    </row>
    <row r="18" spans="1:15" x14ac:dyDescent="0.25">
      <c r="A18" s="2" t="s">
        <v>183</v>
      </c>
      <c r="B18" s="2" t="s">
        <v>119</v>
      </c>
      <c r="C18" s="2">
        <v>200</v>
      </c>
      <c r="D18" s="2">
        <v>6.86</v>
      </c>
      <c r="E18" s="2">
        <v>8.64</v>
      </c>
      <c r="F18" s="2">
        <v>28.28</v>
      </c>
      <c r="G18" s="2">
        <v>207.62</v>
      </c>
      <c r="H18" s="2">
        <v>0.28000000000000003</v>
      </c>
      <c r="I18" s="2">
        <v>8.1199999999999992</v>
      </c>
      <c r="J18" s="2">
        <v>5.8999999999999997E-2</v>
      </c>
      <c r="K18" s="2">
        <v>0.25</v>
      </c>
      <c r="L18" s="2">
        <v>58.1</v>
      </c>
      <c r="M18" s="2">
        <v>0</v>
      </c>
      <c r="N18" s="2">
        <v>0</v>
      </c>
      <c r="O18" s="2">
        <v>2.52</v>
      </c>
    </row>
    <row r="19" spans="1:15" x14ac:dyDescent="0.25">
      <c r="A19" s="2" t="s">
        <v>184</v>
      </c>
      <c r="B19" s="2" t="s">
        <v>72</v>
      </c>
      <c r="C19" s="2">
        <v>200</v>
      </c>
      <c r="D19" s="2">
        <v>10.3</v>
      </c>
      <c r="E19" s="2">
        <v>10.66</v>
      </c>
      <c r="F19" s="2">
        <v>17.36</v>
      </c>
      <c r="G19" s="2">
        <v>212.3</v>
      </c>
      <c r="H19" s="2">
        <v>0.14000000000000001</v>
      </c>
      <c r="I19" s="2">
        <v>20.79</v>
      </c>
      <c r="J19" s="2">
        <v>0</v>
      </c>
      <c r="K19" s="2">
        <v>0.27</v>
      </c>
      <c r="L19" s="2">
        <v>21.63</v>
      </c>
      <c r="M19" s="2">
        <v>0</v>
      </c>
      <c r="N19" s="2">
        <v>0</v>
      </c>
      <c r="O19" s="2">
        <v>2.3199999999999998</v>
      </c>
    </row>
    <row r="20" spans="1:15" x14ac:dyDescent="0.25">
      <c r="A20" s="22" t="s">
        <v>120</v>
      </c>
      <c r="B20" s="22" t="s">
        <v>73</v>
      </c>
      <c r="C20" s="22">
        <v>200</v>
      </c>
      <c r="D20" s="22">
        <v>3</v>
      </c>
      <c r="E20" s="22">
        <v>4.95</v>
      </c>
      <c r="F20" s="22">
        <v>17.2</v>
      </c>
      <c r="G20" s="22">
        <v>112.5</v>
      </c>
      <c r="H20" s="22">
        <v>4.4999999999999998E-2</v>
      </c>
      <c r="I20" s="22">
        <v>21.3</v>
      </c>
      <c r="J20" s="22">
        <v>0</v>
      </c>
      <c r="K20" s="22">
        <v>1.5</v>
      </c>
      <c r="L20" s="22">
        <v>87</v>
      </c>
      <c r="M20" s="22">
        <v>80</v>
      </c>
      <c r="N20" s="22">
        <v>20</v>
      </c>
      <c r="O20" s="22">
        <v>1.2</v>
      </c>
    </row>
    <row r="21" spans="1:15" x14ac:dyDescent="0.25">
      <c r="A21" s="19"/>
      <c r="B21" s="19" t="s">
        <v>64</v>
      </c>
      <c r="C21" s="19">
        <v>50</v>
      </c>
      <c r="D21" s="19">
        <v>3.85</v>
      </c>
      <c r="E21" s="19">
        <v>0.7</v>
      </c>
      <c r="F21" s="4">
        <v>18.850000000000001</v>
      </c>
      <c r="G21" s="19">
        <v>100.5</v>
      </c>
      <c r="H21" s="19">
        <v>0.1</v>
      </c>
      <c r="I21" s="19">
        <v>0</v>
      </c>
      <c r="J21" s="19">
        <v>0</v>
      </c>
      <c r="K21" s="19">
        <v>0</v>
      </c>
      <c r="L21" s="19">
        <v>16.5</v>
      </c>
      <c r="M21" s="19">
        <v>97</v>
      </c>
      <c r="N21" s="19">
        <v>28.5</v>
      </c>
      <c r="O21" s="19">
        <v>2.25</v>
      </c>
    </row>
    <row r="22" spans="1:15" x14ac:dyDescent="0.25">
      <c r="A22" s="19"/>
      <c r="B22" s="19" t="s">
        <v>48</v>
      </c>
      <c r="C22" s="19">
        <v>100</v>
      </c>
      <c r="D22" s="19">
        <v>1.2</v>
      </c>
      <c r="E22" s="19">
        <v>0.4</v>
      </c>
      <c r="F22" s="19">
        <v>16.8</v>
      </c>
      <c r="G22" s="19">
        <v>76.8</v>
      </c>
      <c r="H22" s="19">
        <v>0</v>
      </c>
      <c r="I22" s="19">
        <v>0.1</v>
      </c>
      <c r="J22" s="19">
        <v>0</v>
      </c>
      <c r="K22" s="19">
        <v>0</v>
      </c>
      <c r="L22" s="19">
        <v>0.6</v>
      </c>
      <c r="M22" s="19">
        <v>22.4</v>
      </c>
      <c r="N22" s="19">
        <v>33.6</v>
      </c>
      <c r="O22" s="19">
        <v>0.5</v>
      </c>
    </row>
    <row r="23" spans="1:15" x14ac:dyDescent="0.25">
      <c r="A23" s="2"/>
      <c r="B23" s="2" t="s">
        <v>20</v>
      </c>
      <c r="C23" s="2"/>
      <c r="D23" s="2">
        <f>D17+D18+D19+D20+D21+D22</f>
        <v>26.810000000000002</v>
      </c>
      <c r="E23" s="14">
        <f t="shared" ref="E23:O23" si="1">E17+E18+E19+E20+E21+E22</f>
        <v>30.349999999999998</v>
      </c>
      <c r="F23" s="14">
        <f t="shared" si="1"/>
        <v>101.58999999999999</v>
      </c>
      <c r="G23" s="14">
        <f t="shared" si="1"/>
        <v>778.72</v>
      </c>
      <c r="H23" s="14">
        <f t="shared" si="1"/>
        <v>0.60499999999999998</v>
      </c>
      <c r="I23" s="14">
        <f t="shared" si="1"/>
        <v>56.609999999999992</v>
      </c>
      <c r="J23" s="14">
        <f t="shared" si="1"/>
        <v>0.19900000000000001</v>
      </c>
      <c r="K23" s="14">
        <f t="shared" si="1"/>
        <v>2.42</v>
      </c>
      <c r="L23" s="14">
        <f t="shared" si="1"/>
        <v>184.29</v>
      </c>
      <c r="M23" s="14">
        <f t="shared" si="1"/>
        <v>254.4</v>
      </c>
      <c r="N23" s="14">
        <f t="shared" si="1"/>
        <v>97.1</v>
      </c>
      <c r="O23" s="14">
        <f t="shared" si="1"/>
        <v>8.99</v>
      </c>
    </row>
    <row r="24" spans="1:15" x14ac:dyDescent="0.25">
      <c r="A24" s="2"/>
      <c r="B24" s="2" t="s">
        <v>27</v>
      </c>
      <c r="C24" s="2"/>
      <c r="D24" s="4">
        <f>D14+D23</f>
        <v>45.125</v>
      </c>
      <c r="E24" s="4">
        <f t="shared" ref="E24:O24" si="2">E14+E23</f>
        <v>52.134999999999998</v>
      </c>
      <c r="F24" s="4">
        <f t="shared" si="2"/>
        <v>185.42000000000002</v>
      </c>
      <c r="G24" s="4">
        <f t="shared" si="2"/>
        <v>1373.17</v>
      </c>
      <c r="H24" s="4">
        <f t="shared" si="2"/>
        <v>0.81499999999999995</v>
      </c>
      <c r="I24" s="4">
        <f t="shared" si="2"/>
        <v>78.94</v>
      </c>
      <c r="J24" s="4">
        <f t="shared" si="2"/>
        <v>0.19900000000000001</v>
      </c>
      <c r="K24" s="4">
        <f t="shared" si="2"/>
        <v>5.09</v>
      </c>
      <c r="L24" s="4">
        <f t="shared" si="2"/>
        <v>362.81</v>
      </c>
      <c r="M24" s="4">
        <f t="shared" si="2"/>
        <v>311.49</v>
      </c>
      <c r="N24" s="4">
        <f t="shared" si="2"/>
        <v>130.91999999999999</v>
      </c>
      <c r="O24" s="4">
        <f t="shared" si="2"/>
        <v>12.327999999999999</v>
      </c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workbookViewId="0">
      <selection activeCell="B31" sqref="B31"/>
    </sheetView>
  </sheetViews>
  <sheetFormatPr defaultRowHeight="15.75" x14ac:dyDescent="0.25"/>
  <cols>
    <col min="1" max="1" width="17.5703125" style="1" customWidth="1"/>
    <col min="2" max="2" width="47.28515625" style="1" customWidth="1"/>
    <col min="3" max="3" width="9" style="1" customWidth="1"/>
    <col min="4" max="6" width="9.140625" style="1"/>
    <col min="7" max="7" width="16.28515625" style="1" customWidth="1"/>
    <col min="8" max="8" width="7.140625" style="1" customWidth="1"/>
    <col min="9" max="9" width="6.85546875" style="1" customWidth="1"/>
    <col min="10" max="10" width="6.5703125" style="1" customWidth="1"/>
    <col min="11" max="11" width="6" style="1" customWidth="1"/>
    <col min="12" max="12" width="7.42578125" style="1" customWidth="1"/>
    <col min="13" max="14" width="7" style="1" customWidth="1"/>
    <col min="15" max="15" width="7.28515625" style="1" customWidth="1"/>
    <col min="16" max="16384" width="9.140625" style="1"/>
  </cols>
  <sheetData>
    <row r="1" spans="1:15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x14ac:dyDescent="0.25">
      <c r="A3" s="26" t="s">
        <v>162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x14ac:dyDescent="0.25">
      <c r="A4" s="26" t="s">
        <v>81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x14ac:dyDescent="0.25">
      <c r="A6" s="29" t="s">
        <v>124</v>
      </c>
      <c r="B6" s="29" t="s">
        <v>0</v>
      </c>
      <c r="C6" s="31" t="s">
        <v>1</v>
      </c>
      <c r="D6" s="25" t="s">
        <v>2</v>
      </c>
      <c r="E6" s="25"/>
      <c r="F6" s="25"/>
      <c r="G6" s="31" t="s">
        <v>3</v>
      </c>
      <c r="H6" s="25" t="s">
        <v>4</v>
      </c>
      <c r="I6" s="25"/>
      <c r="J6" s="25"/>
      <c r="K6" s="25"/>
      <c r="L6" s="25" t="s">
        <v>5</v>
      </c>
      <c r="M6" s="25"/>
      <c r="N6" s="25"/>
      <c r="O6" s="25"/>
    </row>
    <row r="7" spans="1:15" ht="18.75" x14ac:dyDescent="0.35">
      <c r="A7" s="30"/>
      <c r="B7" s="30"/>
      <c r="C7" s="32"/>
      <c r="D7" s="2" t="s">
        <v>6</v>
      </c>
      <c r="E7" s="2" t="s">
        <v>7</v>
      </c>
      <c r="F7" s="2" t="s">
        <v>8</v>
      </c>
      <c r="G7" s="32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2" t="s">
        <v>106</v>
      </c>
      <c r="B9" s="22" t="s">
        <v>50</v>
      </c>
      <c r="C9" s="22">
        <v>200</v>
      </c>
      <c r="D9" s="22">
        <v>0.2</v>
      </c>
      <c r="E9" s="22">
        <v>0</v>
      </c>
      <c r="F9" s="22">
        <v>30.4</v>
      </c>
      <c r="G9" s="22">
        <v>122</v>
      </c>
      <c r="H9" s="22">
        <v>0</v>
      </c>
      <c r="I9" s="22">
        <v>5.6</v>
      </c>
      <c r="J9" s="22">
        <v>0</v>
      </c>
      <c r="K9" s="22">
        <v>0</v>
      </c>
      <c r="L9" s="22">
        <v>28.4</v>
      </c>
      <c r="M9" s="22">
        <v>8</v>
      </c>
      <c r="N9" s="22">
        <v>0</v>
      </c>
      <c r="O9" s="22">
        <v>0.8</v>
      </c>
    </row>
    <row r="10" spans="1:15" x14ac:dyDescent="0.25">
      <c r="A10" s="22" t="s">
        <v>197</v>
      </c>
      <c r="B10" s="2" t="s">
        <v>66</v>
      </c>
      <c r="C10" s="2">
        <v>150</v>
      </c>
      <c r="D10" s="2">
        <v>27.3</v>
      </c>
      <c r="E10" s="2">
        <v>19.72</v>
      </c>
      <c r="F10" s="2">
        <v>36.075000000000003</v>
      </c>
      <c r="G10" s="2">
        <v>426.75</v>
      </c>
      <c r="H10" s="2">
        <v>7.4999999999999997E-2</v>
      </c>
      <c r="I10" s="2">
        <v>0.58499999999999996</v>
      </c>
      <c r="J10" s="2">
        <v>0</v>
      </c>
      <c r="K10" s="2">
        <v>0</v>
      </c>
      <c r="L10" s="2">
        <v>284.07</v>
      </c>
      <c r="M10" s="2">
        <v>0</v>
      </c>
      <c r="N10" s="2">
        <v>0</v>
      </c>
      <c r="O10" s="2">
        <v>0.84</v>
      </c>
    </row>
    <row r="11" spans="1:15" x14ac:dyDescent="0.25">
      <c r="A11" s="18"/>
      <c r="B11" s="18" t="s">
        <v>19</v>
      </c>
      <c r="C11" s="18">
        <v>100</v>
      </c>
      <c r="D11" s="18">
        <v>0.6</v>
      </c>
      <c r="E11" s="18">
        <v>0.2</v>
      </c>
      <c r="F11" s="18">
        <v>6</v>
      </c>
      <c r="G11" s="18">
        <v>38</v>
      </c>
      <c r="H11" s="18">
        <v>0.06</v>
      </c>
      <c r="I11" s="18">
        <v>14</v>
      </c>
      <c r="J11" s="18">
        <v>0</v>
      </c>
      <c r="K11" s="18">
        <v>0.2</v>
      </c>
      <c r="L11" s="18">
        <v>35</v>
      </c>
      <c r="M11" s="18">
        <v>17</v>
      </c>
      <c r="N11" s="18">
        <v>11</v>
      </c>
      <c r="O11" s="18">
        <v>0.1</v>
      </c>
    </row>
    <row r="12" spans="1:15" x14ac:dyDescent="0.25">
      <c r="A12" s="18"/>
      <c r="B12" s="18" t="s">
        <v>70</v>
      </c>
      <c r="C12" s="18">
        <v>50</v>
      </c>
      <c r="D12" s="18">
        <v>2.2999999999999998</v>
      </c>
      <c r="E12" s="18">
        <v>0.2</v>
      </c>
      <c r="F12" s="18">
        <v>14.8</v>
      </c>
      <c r="G12" s="18">
        <v>70.5</v>
      </c>
      <c r="H12" s="18">
        <v>0</v>
      </c>
      <c r="I12" s="18">
        <v>0</v>
      </c>
      <c r="J12" s="18">
        <v>0</v>
      </c>
      <c r="K12" s="18">
        <v>0</v>
      </c>
      <c r="L12" s="18">
        <v>6</v>
      </c>
      <c r="M12" s="18">
        <v>19.5</v>
      </c>
      <c r="N12" s="18">
        <v>4.2</v>
      </c>
      <c r="O12" s="18">
        <v>0.3</v>
      </c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/>
      <c r="B14" s="2" t="s">
        <v>20</v>
      </c>
      <c r="C14" s="2"/>
      <c r="D14" s="2">
        <f>D9+D10+D11+D12+D13</f>
        <v>30.400000000000002</v>
      </c>
      <c r="E14" s="14">
        <f t="shared" ref="E14:O14" si="0">E9+E10+E11+E12+E13</f>
        <v>20.119999999999997</v>
      </c>
      <c r="F14" s="14">
        <f t="shared" si="0"/>
        <v>87.274999999999991</v>
      </c>
      <c r="G14" s="14">
        <f t="shared" si="0"/>
        <v>657.25</v>
      </c>
      <c r="H14" s="14">
        <f t="shared" si="0"/>
        <v>0.13500000000000001</v>
      </c>
      <c r="I14" s="14">
        <f t="shared" si="0"/>
        <v>20.184999999999999</v>
      </c>
      <c r="J14" s="14">
        <f t="shared" si="0"/>
        <v>0</v>
      </c>
      <c r="K14" s="14">
        <f t="shared" si="0"/>
        <v>0.2</v>
      </c>
      <c r="L14" s="14">
        <f t="shared" si="0"/>
        <v>353.46999999999997</v>
      </c>
      <c r="M14" s="14">
        <f t="shared" si="0"/>
        <v>44.5</v>
      </c>
      <c r="N14" s="14">
        <f t="shared" si="0"/>
        <v>15.2</v>
      </c>
      <c r="O14" s="14">
        <f t="shared" si="0"/>
        <v>2.04</v>
      </c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3" t="s">
        <v>21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x14ac:dyDescent="0.25">
      <c r="A18" s="18"/>
      <c r="B18" s="18" t="s">
        <v>64</v>
      </c>
      <c r="C18" s="18">
        <v>50</v>
      </c>
      <c r="D18" s="18">
        <v>3.85</v>
      </c>
      <c r="E18" s="18">
        <v>0.7</v>
      </c>
      <c r="F18" s="4">
        <v>18.850000000000001</v>
      </c>
      <c r="G18" s="18">
        <v>100.5</v>
      </c>
      <c r="H18" s="18">
        <v>0.1</v>
      </c>
      <c r="I18" s="18">
        <v>0</v>
      </c>
      <c r="J18" s="18">
        <v>0</v>
      </c>
      <c r="K18" s="18">
        <v>0</v>
      </c>
      <c r="L18" s="18">
        <v>16.5</v>
      </c>
      <c r="M18" s="18">
        <v>97</v>
      </c>
      <c r="N18" s="18">
        <v>28.5</v>
      </c>
      <c r="O18" s="18">
        <v>2.25</v>
      </c>
    </row>
    <row r="19" spans="1:15" x14ac:dyDescent="0.25">
      <c r="A19" s="22" t="s">
        <v>192</v>
      </c>
      <c r="B19" s="22" t="s">
        <v>43</v>
      </c>
      <c r="C19" s="22">
        <v>200</v>
      </c>
      <c r="D19" s="22">
        <v>1</v>
      </c>
      <c r="E19" s="22">
        <v>0.05</v>
      </c>
      <c r="F19" s="22">
        <v>29.2</v>
      </c>
      <c r="G19" s="22">
        <v>244.8</v>
      </c>
      <c r="H19" s="22">
        <v>1.7999999999999999E-2</v>
      </c>
      <c r="I19" s="22">
        <v>0.78</v>
      </c>
      <c r="J19" s="22">
        <v>0</v>
      </c>
      <c r="K19" s="22">
        <v>1</v>
      </c>
      <c r="L19" s="22">
        <v>31.6</v>
      </c>
      <c r="M19" s="22">
        <v>0</v>
      </c>
      <c r="N19" s="22">
        <v>0</v>
      </c>
      <c r="O19" s="22">
        <v>0.68</v>
      </c>
    </row>
    <row r="20" spans="1:15" x14ac:dyDescent="0.25">
      <c r="A20" s="2" t="s">
        <v>116</v>
      </c>
      <c r="B20" s="2" t="s">
        <v>67</v>
      </c>
      <c r="C20" s="2">
        <v>80</v>
      </c>
      <c r="D20" s="2">
        <v>5.38</v>
      </c>
      <c r="E20" s="2">
        <v>10.98</v>
      </c>
      <c r="F20" s="2">
        <v>5.99</v>
      </c>
      <c r="G20" s="2">
        <v>161.28</v>
      </c>
      <c r="H20" s="2">
        <v>5.6000000000000001E-2</v>
      </c>
      <c r="I20" s="2">
        <v>12.71</v>
      </c>
      <c r="J20" s="2">
        <v>0</v>
      </c>
      <c r="K20" s="2">
        <v>0</v>
      </c>
      <c r="L20" s="2">
        <v>75.290000000000006</v>
      </c>
      <c r="M20" s="2">
        <v>146.16</v>
      </c>
      <c r="N20" s="2">
        <v>8.4</v>
      </c>
      <c r="O20" s="2">
        <v>0.17</v>
      </c>
    </row>
    <row r="21" spans="1:15" x14ac:dyDescent="0.25">
      <c r="A21" s="2" t="s">
        <v>135</v>
      </c>
      <c r="B21" s="2" t="s">
        <v>68</v>
      </c>
      <c r="C21" s="2">
        <v>200</v>
      </c>
      <c r="D21" s="2">
        <v>12.88</v>
      </c>
      <c r="E21" s="2">
        <v>10.08</v>
      </c>
      <c r="F21" s="2">
        <v>22.54</v>
      </c>
      <c r="G21" s="2">
        <v>232.82</v>
      </c>
      <c r="H21" s="2">
        <v>0.14000000000000001</v>
      </c>
      <c r="I21" s="2">
        <v>11.06</v>
      </c>
      <c r="J21" s="2">
        <v>0</v>
      </c>
      <c r="K21" s="2">
        <v>0</v>
      </c>
      <c r="L21" s="2">
        <v>89.32</v>
      </c>
      <c r="M21" s="2">
        <v>227.5</v>
      </c>
      <c r="N21" s="2">
        <v>33.81</v>
      </c>
      <c r="O21" s="2">
        <v>1.4E-2</v>
      </c>
    </row>
    <row r="22" spans="1:15" x14ac:dyDescent="0.25">
      <c r="A22" s="22" t="s">
        <v>117</v>
      </c>
      <c r="B22" s="22" t="s">
        <v>175</v>
      </c>
      <c r="C22" s="22">
        <v>150</v>
      </c>
      <c r="D22" s="22">
        <v>4.88</v>
      </c>
      <c r="E22" s="22">
        <v>7.35</v>
      </c>
      <c r="F22" s="22">
        <v>19.05</v>
      </c>
      <c r="G22" s="22">
        <v>151.5</v>
      </c>
      <c r="H22" s="22">
        <v>0.12</v>
      </c>
      <c r="I22" s="22">
        <v>0</v>
      </c>
      <c r="J22" s="22">
        <v>0</v>
      </c>
      <c r="K22" s="22">
        <v>0.85</v>
      </c>
      <c r="L22" s="22">
        <v>17.25</v>
      </c>
      <c r="M22" s="22">
        <v>108</v>
      </c>
      <c r="N22" s="22">
        <v>21.75</v>
      </c>
      <c r="O22" s="22">
        <v>0.6</v>
      </c>
    </row>
    <row r="23" spans="1:15" x14ac:dyDescent="0.25">
      <c r="A23" s="2" t="s">
        <v>105</v>
      </c>
      <c r="B23" s="2" t="s">
        <v>26</v>
      </c>
      <c r="C23" s="2">
        <v>100</v>
      </c>
      <c r="D23" s="2">
        <v>1.9</v>
      </c>
      <c r="E23" s="2">
        <v>5.7</v>
      </c>
      <c r="F23" s="2">
        <v>7.7</v>
      </c>
      <c r="G23" s="2">
        <v>90</v>
      </c>
      <c r="H23" s="2">
        <v>0</v>
      </c>
      <c r="I23" s="2">
        <v>17</v>
      </c>
      <c r="J23" s="2">
        <v>0</v>
      </c>
      <c r="K23" s="2">
        <v>0</v>
      </c>
      <c r="L23" s="2">
        <v>41</v>
      </c>
      <c r="M23" s="2">
        <v>37</v>
      </c>
      <c r="N23" s="2">
        <v>0.2</v>
      </c>
      <c r="O23" s="2">
        <v>0</v>
      </c>
    </row>
    <row r="24" spans="1:15" x14ac:dyDescent="0.25">
      <c r="A24" s="2"/>
      <c r="B24" s="2" t="s">
        <v>20</v>
      </c>
      <c r="C24" s="2"/>
      <c r="D24" s="2">
        <f>D17+D18+D19+D20+D21+D22+D23</f>
        <v>29.889999999999997</v>
      </c>
      <c r="E24" s="14">
        <f t="shared" ref="E24:O24" si="1">E17+E18+E19+E20+E21+E22+E23</f>
        <v>34.860000000000007</v>
      </c>
      <c r="F24" s="14">
        <f t="shared" si="1"/>
        <v>103.33</v>
      </c>
      <c r="G24" s="14">
        <f t="shared" si="1"/>
        <v>980.90000000000009</v>
      </c>
      <c r="H24" s="14">
        <f t="shared" si="1"/>
        <v>0.43400000000000005</v>
      </c>
      <c r="I24" s="14">
        <f t="shared" si="1"/>
        <v>41.55</v>
      </c>
      <c r="J24" s="14">
        <f t="shared" si="1"/>
        <v>0</v>
      </c>
      <c r="K24" s="14">
        <f t="shared" si="1"/>
        <v>1.85</v>
      </c>
      <c r="L24" s="14">
        <f t="shared" si="1"/>
        <v>270.96000000000004</v>
      </c>
      <c r="M24" s="14">
        <f t="shared" si="1"/>
        <v>615.66</v>
      </c>
      <c r="N24" s="14">
        <f t="shared" si="1"/>
        <v>92.660000000000011</v>
      </c>
      <c r="O24" s="14">
        <f t="shared" si="1"/>
        <v>3.714</v>
      </c>
    </row>
    <row r="25" spans="1:15" x14ac:dyDescent="0.25">
      <c r="A25" s="2"/>
      <c r="B25" s="2" t="s">
        <v>27</v>
      </c>
      <c r="C25" s="2"/>
      <c r="D25" s="2">
        <f>D14+D24</f>
        <v>60.29</v>
      </c>
      <c r="E25" s="14">
        <f t="shared" ref="E25:O25" si="2">E14+E24</f>
        <v>54.980000000000004</v>
      </c>
      <c r="F25" s="14">
        <f t="shared" si="2"/>
        <v>190.60499999999999</v>
      </c>
      <c r="G25" s="14">
        <f t="shared" si="2"/>
        <v>1638.15</v>
      </c>
      <c r="H25" s="14">
        <f t="shared" si="2"/>
        <v>0.56900000000000006</v>
      </c>
      <c r="I25" s="14">
        <f t="shared" si="2"/>
        <v>61.734999999999999</v>
      </c>
      <c r="J25" s="14">
        <f t="shared" si="2"/>
        <v>0</v>
      </c>
      <c r="K25" s="14">
        <f t="shared" si="2"/>
        <v>2.0500000000000003</v>
      </c>
      <c r="L25" s="14">
        <f t="shared" si="2"/>
        <v>624.43000000000006</v>
      </c>
      <c r="M25" s="14">
        <f t="shared" si="2"/>
        <v>660.16</v>
      </c>
      <c r="N25" s="14">
        <f t="shared" si="2"/>
        <v>107.86000000000001</v>
      </c>
      <c r="O25" s="14">
        <f t="shared" si="2"/>
        <v>5.7539999999999996</v>
      </c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workbookViewId="0">
      <selection activeCell="B28" sqref="B28"/>
    </sheetView>
  </sheetViews>
  <sheetFormatPr defaultRowHeight="15.75" x14ac:dyDescent="0.25"/>
  <cols>
    <col min="1" max="1" width="13.28515625" style="1" customWidth="1"/>
    <col min="2" max="2" width="46.85546875" style="1" customWidth="1"/>
    <col min="3" max="3" width="9.28515625" style="1" customWidth="1"/>
    <col min="4" max="6" width="9.140625" style="1"/>
    <col min="7" max="7" width="16.140625" style="1" customWidth="1"/>
    <col min="8" max="8" width="7" style="1" customWidth="1"/>
    <col min="9" max="9" width="6.5703125" style="1" customWidth="1"/>
    <col min="10" max="10" width="6.42578125" style="1" customWidth="1"/>
    <col min="11" max="11" width="6.5703125" style="1" customWidth="1"/>
    <col min="12" max="12" width="7.42578125" style="1" customWidth="1"/>
    <col min="13" max="13" width="7.28515625" style="1" customWidth="1"/>
    <col min="14" max="14" width="7.7109375" style="1" customWidth="1"/>
    <col min="15" max="15" width="7.42578125" style="1" customWidth="1"/>
    <col min="16" max="16384" width="9.140625" style="1"/>
  </cols>
  <sheetData>
    <row r="1" spans="1:15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x14ac:dyDescent="0.25">
      <c r="A3" s="26" t="s">
        <v>163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x14ac:dyDescent="0.25">
      <c r="A4" s="26" t="s">
        <v>90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x14ac:dyDescent="0.25">
      <c r="A6" s="29" t="s">
        <v>124</v>
      </c>
      <c r="B6" s="29" t="s">
        <v>0</v>
      </c>
      <c r="C6" s="31" t="s">
        <v>1</v>
      </c>
      <c r="D6" s="25" t="s">
        <v>2</v>
      </c>
      <c r="E6" s="25"/>
      <c r="F6" s="25"/>
      <c r="G6" s="31" t="s">
        <v>3</v>
      </c>
      <c r="H6" s="25" t="s">
        <v>4</v>
      </c>
      <c r="I6" s="25"/>
      <c r="J6" s="25"/>
      <c r="K6" s="25"/>
      <c r="L6" s="25" t="s">
        <v>5</v>
      </c>
      <c r="M6" s="25"/>
      <c r="N6" s="25"/>
      <c r="O6" s="25"/>
    </row>
    <row r="7" spans="1:15" ht="18.75" x14ac:dyDescent="0.35">
      <c r="A7" s="30"/>
      <c r="B7" s="30"/>
      <c r="C7" s="32"/>
      <c r="D7" s="2" t="s">
        <v>6</v>
      </c>
      <c r="E7" s="2" t="s">
        <v>7</v>
      </c>
      <c r="F7" s="2" t="s">
        <v>8</v>
      </c>
      <c r="G7" s="32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2" t="s">
        <v>93</v>
      </c>
      <c r="B9" s="22" t="s">
        <v>200</v>
      </c>
      <c r="C9" s="22">
        <v>50</v>
      </c>
      <c r="D9" s="22">
        <v>3.06</v>
      </c>
      <c r="E9" s="22">
        <v>9.44</v>
      </c>
      <c r="F9" s="22">
        <v>18.274999999999999</v>
      </c>
      <c r="G9" s="22">
        <v>170</v>
      </c>
      <c r="H9" s="22">
        <v>0.06</v>
      </c>
      <c r="I9" s="22">
        <v>0</v>
      </c>
      <c r="J9" s="22">
        <v>0</v>
      </c>
      <c r="K9" s="22">
        <v>0</v>
      </c>
      <c r="L9" s="22">
        <v>11.625</v>
      </c>
      <c r="M9" s="22">
        <v>0</v>
      </c>
      <c r="N9" s="22">
        <v>0</v>
      </c>
      <c r="O9" s="22">
        <v>0.77500000000000002</v>
      </c>
    </row>
    <row r="10" spans="1:15" x14ac:dyDescent="0.25">
      <c r="A10" s="22" t="s">
        <v>97</v>
      </c>
      <c r="B10" s="15" t="s">
        <v>171</v>
      </c>
      <c r="C10" s="15">
        <v>100</v>
      </c>
      <c r="D10" s="15">
        <v>5.7</v>
      </c>
      <c r="E10" s="15">
        <v>6</v>
      </c>
      <c r="F10" s="15">
        <v>3.3</v>
      </c>
      <c r="G10" s="15">
        <v>111.4</v>
      </c>
      <c r="H10" s="15">
        <v>0.1</v>
      </c>
      <c r="I10" s="15">
        <v>0.2</v>
      </c>
      <c r="J10" s="15">
        <v>0</v>
      </c>
      <c r="K10" s="15">
        <v>0</v>
      </c>
      <c r="L10" s="15">
        <v>36.200000000000003</v>
      </c>
      <c r="M10" s="15">
        <v>0</v>
      </c>
      <c r="N10" s="15">
        <v>0</v>
      </c>
      <c r="O10" s="15">
        <v>0</v>
      </c>
    </row>
    <row r="11" spans="1:15" x14ac:dyDescent="0.25">
      <c r="A11" s="22" t="s">
        <v>172</v>
      </c>
      <c r="B11" s="22" t="s">
        <v>161</v>
      </c>
      <c r="C11" s="22">
        <v>200</v>
      </c>
      <c r="D11" s="22">
        <v>12</v>
      </c>
      <c r="E11" s="22">
        <v>3.06</v>
      </c>
      <c r="F11" s="22">
        <v>13</v>
      </c>
      <c r="G11" s="22">
        <v>49.3</v>
      </c>
      <c r="H11" s="22">
        <v>0</v>
      </c>
      <c r="I11" s="22">
        <v>6</v>
      </c>
      <c r="J11" s="22">
        <v>0</v>
      </c>
      <c r="K11" s="22">
        <v>0</v>
      </c>
      <c r="L11" s="22">
        <v>11.6</v>
      </c>
      <c r="M11" s="22">
        <v>0</v>
      </c>
      <c r="N11" s="22">
        <v>0</v>
      </c>
      <c r="O11" s="22">
        <v>0.54</v>
      </c>
    </row>
    <row r="12" spans="1:15" x14ac:dyDescent="0.25">
      <c r="A12" s="2" t="s">
        <v>168</v>
      </c>
      <c r="B12" s="2" t="s">
        <v>169</v>
      </c>
      <c r="C12" s="2">
        <v>150</v>
      </c>
      <c r="D12" s="11">
        <v>10.050000000000001</v>
      </c>
      <c r="E12" s="11">
        <v>5.55</v>
      </c>
      <c r="F12" s="11">
        <v>0.82499999999999996</v>
      </c>
      <c r="G12" s="11">
        <v>276</v>
      </c>
      <c r="H12" s="11">
        <v>0.33</v>
      </c>
      <c r="I12" s="11">
        <v>0</v>
      </c>
      <c r="J12" s="11">
        <v>0</v>
      </c>
      <c r="K12" s="11">
        <v>0</v>
      </c>
      <c r="L12" s="11">
        <v>58.5</v>
      </c>
      <c r="M12" s="11">
        <v>0</v>
      </c>
      <c r="N12" s="11">
        <v>0</v>
      </c>
      <c r="O12" s="11">
        <v>3.5</v>
      </c>
    </row>
    <row r="13" spans="1:15" x14ac:dyDescent="0.25">
      <c r="A13" s="2"/>
      <c r="B13" s="2" t="s">
        <v>42</v>
      </c>
      <c r="C13" s="2">
        <v>100</v>
      </c>
      <c r="D13" s="2">
        <v>0.4</v>
      </c>
      <c r="E13" s="2">
        <v>0.3</v>
      </c>
      <c r="F13" s="2">
        <v>10.3</v>
      </c>
      <c r="G13" s="2">
        <v>47</v>
      </c>
      <c r="H13" s="2">
        <v>0</v>
      </c>
      <c r="I13" s="2">
        <v>0.5</v>
      </c>
      <c r="J13" s="2">
        <v>0</v>
      </c>
      <c r="K13" s="2">
        <v>0</v>
      </c>
      <c r="L13" s="2">
        <v>19</v>
      </c>
      <c r="M13" s="2">
        <v>16</v>
      </c>
      <c r="N13" s="2">
        <v>12</v>
      </c>
      <c r="O13" s="2">
        <v>2.2999999999999998</v>
      </c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 t="s">
        <v>20</v>
      </c>
      <c r="C15" s="2"/>
      <c r="D15" s="2">
        <f>D9+D10+D11+D12+D13</f>
        <v>31.209999999999997</v>
      </c>
      <c r="E15" s="14">
        <f t="shared" ref="E15:O15" si="0">E9+E10+E11+E12+E13</f>
        <v>24.35</v>
      </c>
      <c r="F15" s="14">
        <f t="shared" si="0"/>
        <v>45.7</v>
      </c>
      <c r="G15" s="14">
        <v>674.84</v>
      </c>
      <c r="H15" s="14">
        <f t="shared" si="0"/>
        <v>0.49</v>
      </c>
      <c r="I15" s="14">
        <f t="shared" si="0"/>
        <v>6.7</v>
      </c>
      <c r="J15" s="14">
        <f t="shared" si="0"/>
        <v>0</v>
      </c>
      <c r="K15" s="14">
        <f t="shared" si="0"/>
        <v>0</v>
      </c>
      <c r="L15" s="14">
        <f t="shared" si="0"/>
        <v>136.92500000000001</v>
      </c>
      <c r="M15" s="14">
        <f t="shared" si="0"/>
        <v>16</v>
      </c>
      <c r="N15" s="14">
        <f t="shared" si="0"/>
        <v>12</v>
      </c>
      <c r="O15" s="14">
        <f t="shared" si="0"/>
        <v>7.1149999999999993</v>
      </c>
    </row>
    <row r="16" spans="1:15" x14ac:dyDescent="0.25">
      <c r="A16" s="2"/>
      <c r="B16" s="3" t="s">
        <v>21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0"/>
      <c r="B17" s="20" t="s">
        <v>28</v>
      </c>
      <c r="C17" s="20">
        <v>50</v>
      </c>
      <c r="D17" s="20">
        <v>3.07</v>
      </c>
      <c r="E17" s="20">
        <v>1.07</v>
      </c>
      <c r="F17" s="20">
        <v>20.93</v>
      </c>
      <c r="G17" s="20">
        <v>107.22</v>
      </c>
      <c r="H17" s="20">
        <v>0.1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 x14ac:dyDescent="0.25">
      <c r="A18" s="22" t="s">
        <v>117</v>
      </c>
      <c r="B18" s="22" t="s">
        <v>175</v>
      </c>
      <c r="C18" s="22">
        <v>150</v>
      </c>
      <c r="D18" s="22">
        <v>4.88</v>
      </c>
      <c r="E18" s="22">
        <v>7.35</v>
      </c>
      <c r="F18" s="22">
        <v>19.05</v>
      </c>
      <c r="G18" s="22">
        <v>151.5</v>
      </c>
      <c r="H18" s="22">
        <v>0.12</v>
      </c>
      <c r="I18" s="22">
        <v>0</v>
      </c>
      <c r="J18" s="22">
        <v>0</v>
      </c>
      <c r="K18" s="22">
        <v>0.85</v>
      </c>
      <c r="L18" s="22">
        <v>17.25</v>
      </c>
      <c r="M18" s="22">
        <v>108</v>
      </c>
      <c r="N18" s="22">
        <v>21.75</v>
      </c>
      <c r="O18" s="22">
        <v>0.6</v>
      </c>
    </row>
    <row r="19" spans="1:15" x14ac:dyDescent="0.25">
      <c r="A19" s="2"/>
      <c r="B19" s="2" t="s">
        <v>64</v>
      </c>
      <c r="C19" s="2">
        <v>50</v>
      </c>
      <c r="D19" s="13">
        <v>3.85</v>
      </c>
      <c r="E19" s="13">
        <v>0.7</v>
      </c>
      <c r="F19" s="4">
        <v>18.850000000000001</v>
      </c>
      <c r="G19" s="13">
        <v>100.5</v>
      </c>
      <c r="H19" s="13">
        <v>0.1</v>
      </c>
      <c r="I19" s="13">
        <v>0</v>
      </c>
      <c r="J19" s="13">
        <v>0</v>
      </c>
      <c r="K19" s="13">
        <v>0</v>
      </c>
      <c r="L19" s="13">
        <v>16.5</v>
      </c>
      <c r="M19" s="13">
        <v>97</v>
      </c>
      <c r="N19" s="13">
        <v>28.5</v>
      </c>
      <c r="O19" s="13">
        <v>2.25</v>
      </c>
    </row>
    <row r="20" spans="1:15" x14ac:dyDescent="0.25">
      <c r="A20" s="2"/>
      <c r="B20" s="2" t="s">
        <v>32</v>
      </c>
      <c r="C20" s="2">
        <v>100</v>
      </c>
      <c r="D20" s="2">
        <v>0.8</v>
      </c>
      <c r="E20" s="2">
        <v>0.1</v>
      </c>
      <c r="F20" s="2">
        <v>2.6</v>
      </c>
      <c r="G20" s="2">
        <v>14</v>
      </c>
      <c r="H20" s="2">
        <v>0</v>
      </c>
      <c r="I20" s="2">
        <v>18.5</v>
      </c>
      <c r="J20" s="2">
        <v>0</v>
      </c>
      <c r="K20" s="2">
        <v>0</v>
      </c>
      <c r="L20" s="2">
        <v>23</v>
      </c>
      <c r="M20" s="2">
        <v>42</v>
      </c>
      <c r="N20" s="2">
        <v>14</v>
      </c>
      <c r="O20" s="2">
        <v>0.6</v>
      </c>
    </row>
    <row r="21" spans="1:15" x14ac:dyDescent="0.25">
      <c r="A21" s="2" t="s">
        <v>115</v>
      </c>
      <c r="B21" s="2" t="s">
        <v>65</v>
      </c>
      <c r="C21" s="2">
        <v>200</v>
      </c>
      <c r="D21" s="2">
        <v>2.52</v>
      </c>
      <c r="E21" s="2">
        <v>7</v>
      </c>
      <c r="F21" s="2">
        <v>10.92</v>
      </c>
      <c r="G21" s="2">
        <v>116.2</v>
      </c>
      <c r="H21" s="2">
        <v>0.14000000000000001</v>
      </c>
      <c r="I21" s="2">
        <v>5.6</v>
      </c>
      <c r="J21" s="2">
        <v>0</v>
      </c>
      <c r="K21" s="2">
        <v>0</v>
      </c>
      <c r="L21" s="2">
        <v>47.6</v>
      </c>
      <c r="M21" s="2">
        <v>0</v>
      </c>
      <c r="N21" s="2">
        <v>31.22</v>
      </c>
      <c r="O21" s="2">
        <v>0.14000000000000001</v>
      </c>
    </row>
    <row r="22" spans="1:15" x14ac:dyDescent="0.25">
      <c r="A22" s="2" t="s">
        <v>170</v>
      </c>
      <c r="B22" s="2" t="s">
        <v>148</v>
      </c>
      <c r="C22" s="2">
        <v>100</v>
      </c>
      <c r="D22" s="2">
        <v>9.3000000000000007</v>
      </c>
      <c r="E22" s="2">
        <v>16.5</v>
      </c>
      <c r="F22" s="2">
        <v>12.6</v>
      </c>
      <c r="G22" s="2">
        <v>234.9</v>
      </c>
      <c r="H22" s="2">
        <v>0</v>
      </c>
      <c r="I22" s="2">
        <v>0.9</v>
      </c>
      <c r="J22" s="2">
        <v>0</v>
      </c>
      <c r="K22" s="2">
        <v>0</v>
      </c>
      <c r="L22" s="2">
        <v>34.5</v>
      </c>
      <c r="M22" s="2">
        <v>0</v>
      </c>
      <c r="N22" s="2">
        <v>0</v>
      </c>
      <c r="O22" s="2">
        <v>1.1000000000000001</v>
      </c>
    </row>
    <row r="23" spans="1:15" x14ac:dyDescent="0.25">
      <c r="A23" s="22" t="s">
        <v>195</v>
      </c>
      <c r="B23" s="22" t="s">
        <v>23</v>
      </c>
      <c r="C23" s="22">
        <v>200</v>
      </c>
      <c r="D23" s="22">
        <v>0.16</v>
      </c>
      <c r="E23" s="22">
        <v>0.16</v>
      </c>
      <c r="F23" s="22">
        <v>23.88</v>
      </c>
      <c r="G23" s="22">
        <v>97.6</v>
      </c>
      <c r="H23" s="22">
        <v>0</v>
      </c>
      <c r="I23" s="22">
        <v>1.72</v>
      </c>
      <c r="J23" s="22">
        <v>0</v>
      </c>
      <c r="K23" s="22">
        <v>0</v>
      </c>
      <c r="L23" s="22">
        <v>14.48</v>
      </c>
      <c r="M23" s="22">
        <v>0</v>
      </c>
      <c r="N23" s="22">
        <v>0</v>
      </c>
      <c r="O23" s="22">
        <v>0.94</v>
      </c>
    </row>
    <row r="24" spans="1:15" x14ac:dyDescent="0.25">
      <c r="A24" s="2"/>
      <c r="B24" s="2" t="s">
        <v>20</v>
      </c>
      <c r="C24" s="2"/>
      <c r="D24" s="2">
        <f>D17+D18+D19+D20+D21+D22+D23</f>
        <v>24.580000000000002</v>
      </c>
      <c r="E24" s="14">
        <f t="shared" ref="E24:O24" si="1">E17+E18+E19+E20+E21+E22+E23</f>
        <v>32.879999999999995</v>
      </c>
      <c r="F24" s="14">
        <f t="shared" si="1"/>
        <v>108.83</v>
      </c>
      <c r="G24" s="14">
        <f t="shared" si="1"/>
        <v>821.92000000000007</v>
      </c>
      <c r="H24" s="14">
        <f t="shared" si="1"/>
        <v>0.46</v>
      </c>
      <c r="I24" s="14">
        <f t="shared" si="1"/>
        <v>26.72</v>
      </c>
      <c r="J24" s="14">
        <f t="shared" si="1"/>
        <v>0</v>
      </c>
      <c r="K24" s="14">
        <f t="shared" si="1"/>
        <v>0.85</v>
      </c>
      <c r="L24" s="14">
        <f t="shared" si="1"/>
        <v>153.32999999999998</v>
      </c>
      <c r="M24" s="14">
        <f t="shared" si="1"/>
        <v>247</v>
      </c>
      <c r="N24" s="14">
        <f t="shared" si="1"/>
        <v>95.47</v>
      </c>
      <c r="O24" s="14">
        <f t="shared" si="1"/>
        <v>5.6300000000000008</v>
      </c>
    </row>
    <row r="25" spans="1:15" x14ac:dyDescent="0.25">
      <c r="A25" s="2"/>
      <c r="B25" s="2" t="s">
        <v>27</v>
      </c>
      <c r="C25" s="2"/>
      <c r="D25" s="2">
        <f>D15+D24</f>
        <v>55.79</v>
      </c>
      <c r="E25" s="14">
        <f t="shared" ref="E25:O25" si="2">E15+E24</f>
        <v>57.23</v>
      </c>
      <c r="F25" s="14">
        <f t="shared" si="2"/>
        <v>154.53</v>
      </c>
      <c r="G25" s="14">
        <f t="shared" si="2"/>
        <v>1496.7600000000002</v>
      </c>
      <c r="H25" s="14">
        <f t="shared" si="2"/>
        <v>0.95</v>
      </c>
      <c r="I25" s="14">
        <f t="shared" si="2"/>
        <v>33.42</v>
      </c>
      <c r="J25" s="14">
        <f t="shared" si="2"/>
        <v>0</v>
      </c>
      <c r="K25" s="14">
        <f t="shared" si="2"/>
        <v>0.85</v>
      </c>
      <c r="L25" s="14">
        <f t="shared" si="2"/>
        <v>290.255</v>
      </c>
      <c r="M25" s="14">
        <f t="shared" si="2"/>
        <v>263</v>
      </c>
      <c r="N25" s="14">
        <f t="shared" si="2"/>
        <v>107.47</v>
      </c>
      <c r="O25" s="14">
        <f t="shared" si="2"/>
        <v>12.745000000000001</v>
      </c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workbookViewId="0">
      <selection activeCell="B21" sqref="B21"/>
    </sheetView>
  </sheetViews>
  <sheetFormatPr defaultRowHeight="15.75" x14ac:dyDescent="0.25"/>
  <cols>
    <col min="1" max="1" width="13.85546875" style="1" customWidth="1"/>
    <col min="2" max="2" width="37.42578125" style="1" customWidth="1"/>
    <col min="3" max="3" width="11.140625" style="1" customWidth="1"/>
    <col min="4" max="6" width="9.140625" style="1"/>
    <col min="7" max="7" width="17" style="1" customWidth="1"/>
    <col min="8" max="8" width="7.5703125" style="1" customWidth="1"/>
    <col min="9" max="9" width="7.28515625" style="1" customWidth="1"/>
    <col min="10" max="10" width="6.5703125" style="1" customWidth="1"/>
    <col min="11" max="11" width="6.7109375" style="1" customWidth="1"/>
    <col min="12" max="12" width="7.7109375" style="1" customWidth="1"/>
    <col min="13" max="13" width="8.42578125" style="1" customWidth="1"/>
    <col min="14" max="14" width="7.85546875" style="1" customWidth="1"/>
    <col min="15" max="15" width="8" style="1" customWidth="1"/>
    <col min="16" max="16384" width="9.140625" style="1"/>
  </cols>
  <sheetData>
    <row r="1" spans="1:15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x14ac:dyDescent="0.25">
      <c r="A3" s="26" t="s">
        <v>164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x14ac:dyDescent="0.25">
      <c r="A4" s="26" t="s">
        <v>89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x14ac:dyDescent="0.25">
      <c r="A6" s="29" t="s">
        <v>124</v>
      </c>
      <c r="B6" s="29" t="s">
        <v>0</v>
      </c>
      <c r="C6" s="31" t="s">
        <v>1</v>
      </c>
      <c r="D6" s="25" t="s">
        <v>2</v>
      </c>
      <c r="E6" s="25"/>
      <c r="F6" s="25"/>
      <c r="G6" s="31" t="s">
        <v>3</v>
      </c>
      <c r="H6" s="25" t="s">
        <v>4</v>
      </c>
      <c r="I6" s="25"/>
      <c r="J6" s="25"/>
      <c r="K6" s="25"/>
      <c r="L6" s="25" t="s">
        <v>5</v>
      </c>
      <c r="M6" s="25"/>
      <c r="N6" s="25"/>
      <c r="O6" s="25"/>
    </row>
    <row r="7" spans="1:15" ht="18.75" x14ac:dyDescent="0.35">
      <c r="A7" s="30"/>
      <c r="B7" s="30"/>
      <c r="C7" s="32"/>
      <c r="D7" s="2" t="s">
        <v>6</v>
      </c>
      <c r="E7" s="2" t="s">
        <v>7</v>
      </c>
      <c r="F7" s="2" t="s">
        <v>8</v>
      </c>
      <c r="G7" s="32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0"/>
      <c r="B9" s="20" t="s">
        <v>28</v>
      </c>
      <c r="C9" s="20">
        <v>50</v>
      </c>
      <c r="D9" s="20">
        <v>3.07</v>
      </c>
      <c r="E9" s="20">
        <v>1.07</v>
      </c>
      <c r="F9" s="20">
        <v>20.93</v>
      </c>
      <c r="G9" s="20">
        <v>107.22</v>
      </c>
      <c r="H9" s="20">
        <v>0.1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</row>
    <row r="10" spans="1:15" x14ac:dyDescent="0.25">
      <c r="A10" s="17"/>
      <c r="B10" s="17" t="s">
        <v>19</v>
      </c>
      <c r="C10" s="17">
        <v>100</v>
      </c>
      <c r="D10" s="17">
        <v>0.6</v>
      </c>
      <c r="E10" s="17">
        <v>0.2</v>
      </c>
      <c r="F10" s="17">
        <v>6</v>
      </c>
      <c r="G10" s="17">
        <v>38</v>
      </c>
      <c r="H10" s="17">
        <v>0.06</v>
      </c>
      <c r="I10" s="17">
        <v>14</v>
      </c>
      <c r="J10" s="17">
        <v>0</v>
      </c>
      <c r="K10" s="17">
        <v>0.2</v>
      </c>
      <c r="L10" s="17">
        <v>35</v>
      </c>
      <c r="M10" s="17">
        <v>17</v>
      </c>
      <c r="N10" s="17">
        <v>11</v>
      </c>
      <c r="O10" s="17">
        <v>0.1</v>
      </c>
    </row>
    <row r="11" spans="1:15" x14ac:dyDescent="0.25">
      <c r="A11" s="22" t="s">
        <v>153</v>
      </c>
      <c r="B11" s="22" t="s">
        <v>189</v>
      </c>
      <c r="C11" s="22">
        <v>200</v>
      </c>
      <c r="D11" s="22">
        <v>4.58</v>
      </c>
      <c r="E11" s="22">
        <v>5.04</v>
      </c>
      <c r="F11" s="22">
        <v>21.5</v>
      </c>
      <c r="G11" s="22">
        <v>145.34</v>
      </c>
      <c r="H11" s="22">
        <v>0.12</v>
      </c>
      <c r="I11" s="22">
        <v>7.36</v>
      </c>
      <c r="J11" s="22">
        <v>0</v>
      </c>
      <c r="K11" s="22">
        <v>0</v>
      </c>
      <c r="L11" s="22">
        <v>190.62</v>
      </c>
      <c r="M11" s="22">
        <v>0</v>
      </c>
      <c r="N11" s="22">
        <v>0</v>
      </c>
      <c r="O11" s="22">
        <v>0.14000000000000001</v>
      </c>
    </row>
    <row r="12" spans="1:15" x14ac:dyDescent="0.25">
      <c r="A12" s="2" t="s">
        <v>199</v>
      </c>
      <c r="B12" s="2" t="s">
        <v>63</v>
      </c>
      <c r="C12" s="2">
        <v>150</v>
      </c>
      <c r="D12" s="2">
        <v>1.97</v>
      </c>
      <c r="E12" s="2">
        <v>3.89</v>
      </c>
      <c r="F12" s="2">
        <v>7.77</v>
      </c>
      <c r="G12" s="2">
        <v>73.95</v>
      </c>
      <c r="H12" s="2">
        <v>0.05</v>
      </c>
      <c r="I12" s="2">
        <v>5.54</v>
      </c>
      <c r="J12" s="2">
        <v>0</v>
      </c>
      <c r="K12" s="2">
        <v>0</v>
      </c>
      <c r="L12" s="2">
        <v>39.56</v>
      </c>
      <c r="M12" s="2">
        <v>0</v>
      </c>
      <c r="N12" s="2">
        <v>0</v>
      </c>
      <c r="O12" s="2">
        <v>0.95</v>
      </c>
    </row>
    <row r="13" spans="1:15" x14ac:dyDescent="0.25">
      <c r="A13" s="13" t="s">
        <v>182</v>
      </c>
      <c r="B13" s="13" t="s">
        <v>33</v>
      </c>
      <c r="C13" s="13">
        <v>80</v>
      </c>
      <c r="D13" s="13">
        <v>12.42</v>
      </c>
      <c r="E13" s="13">
        <v>9.42</v>
      </c>
      <c r="F13" s="13">
        <v>12.86</v>
      </c>
      <c r="G13" s="13">
        <v>185.34</v>
      </c>
      <c r="H13" s="13">
        <v>0.08</v>
      </c>
      <c r="I13" s="13">
        <v>0</v>
      </c>
      <c r="J13" s="13">
        <v>0</v>
      </c>
      <c r="K13" s="13">
        <v>0</v>
      </c>
      <c r="L13" s="13">
        <v>34.799999999999997</v>
      </c>
      <c r="M13" s="13">
        <v>0</v>
      </c>
      <c r="N13" s="13">
        <v>0</v>
      </c>
      <c r="O13" s="13">
        <v>1.2</v>
      </c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 t="s">
        <v>20</v>
      </c>
      <c r="C15" s="2"/>
      <c r="D15" s="2">
        <f>D9+D10+D11+D12+D13</f>
        <v>22.64</v>
      </c>
      <c r="E15" s="14">
        <f t="shared" ref="E15:O15" si="0">E9+E10+E11+E12+E13</f>
        <v>19.62</v>
      </c>
      <c r="F15" s="14">
        <f t="shared" si="0"/>
        <v>69.06</v>
      </c>
      <c r="G15" s="14">
        <f t="shared" si="0"/>
        <v>549.85</v>
      </c>
      <c r="H15" s="14">
        <f t="shared" si="0"/>
        <v>0.41000000000000003</v>
      </c>
      <c r="I15" s="14">
        <f t="shared" si="0"/>
        <v>26.9</v>
      </c>
      <c r="J15" s="14">
        <f t="shared" si="0"/>
        <v>0</v>
      </c>
      <c r="K15" s="14">
        <f t="shared" si="0"/>
        <v>0.2</v>
      </c>
      <c r="L15" s="14">
        <f t="shared" si="0"/>
        <v>299.98</v>
      </c>
      <c r="M15" s="14">
        <f t="shared" si="0"/>
        <v>17</v>
      </c>
      <c r="N15" s="14">
        <f t="shared" si="0"/>
        <v>11</v>
      </c>
      <c r="O15" s="14">
        <f t="shared" si="0"/>
        <v>2.3899999999999997</v>
      </c>
    </row>
    <row r="16" spans="1:15" x14ac:dyDescent="0.25">
      <c r="A16" s="2"/>
      <c r="B16" s="3" t="s">
        <v>21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 t="s">
        <v>60</v>
      </c>
      <c r="C17" s="2">
        <v>200</v>
      </c>
      <c r="D17" s="2">
        <v>1</v>
      </c>
      <c r="E17" s="2">
        <v>0.2</v>
      </c>
      <c r="F17" s="2">
        <v>0.2</v>
      </c>
      <c r="G17" s="2">
        <v>92</v>
      </c>
      <c r="H17" s="2">
        <v>0</v>
      </c>
      <c r="I17" s="2">
        <v>8</v>
      </c>
      <c r="J17" s="2">
        <v>0</v>
      </c>
      <c r="K17" s="2">
        <v>0</v>
      </c>
      <c r="L17" s="2">
        <v>14</v>
      </c>
      <c r="M17" s="2">
        <v>0</v>
      </c>
      <c r="N17" s="2">
        <v>0</v>
      </c>
      <c r="O17" s="2">
        <v>2.8</v>
      </c>
    </row>
    <row r="18" spans="1:15" x14ac:dyDescent="0.25">
      <c r="A18" s="2" t="s">
        <v>113</v>
      </c>
      <c r="B18" s="2" t="s">
        <v>61</v>
      </c>
      <c r="C18" s="2">
        <v>200</v>
      </c>
      <c r="D18" s="2">
        <v>3.08</v>
      </c>
      <c r="E18" s="2">
        <v>4.2</v>
      </c>
      <c r="F18" s="2">
        <v>20.58</v>
      </c>
      <c r="G18" s="2">
        <v>132.02000000000001</v>
      </c>
      <c r="H18" s="2">
        <v>0.14000000000000001</v>
      </c>
      <c r="I18" s="2">
        <v>22.82</v>
      </c>
      <c r="J18" s="2">
        <v>0</v>
      </c>
      <c r="K18" s="2">
        <v>0</v>
      </c>
      <c r="L18" s="2">
        <v>22.82</v>
      </c>
      <c r="M18" s="2">
        <v>0</v>
      </c>
      <c r="N18" s="2">
        <v>0.42</v>
      </c>
      <c r="O18" s="2">
        <v>1.54</v>
      </c>
    </row>
    <row r="19" spans="1:15" x14ac:dyDescent="0.25">
      <c r="A19" s="18" t="s">
        <v>100</v>
      </c>
      <c r="B19" s="18" t="s">
        <v>44</v>
      </c>
      <c r="C19" s="18">
        <v>80</v>
      </c>
      <c r="D19" s="18">
        <v>9.58</v>
      </c>
      <c r="E19" s="18">
        <v>10.94</v>
      </c>
      <c r="F19" s="18">
        <v>0.39</v>
      </c>
      <c r="G19" s="18">
        <v>163.18</v>
      </c>
      <c r="H19" s="18" t="s">
        <v>125</v>
      </c>
      <c r="I19" s="18">
        <v>3.99</v>
      </c>
      <c r="J19" s="18">
        <v>0</v>
      </c>
      <c r="K19" s="18">
        <v>0</v>
      </c>
      <c r="L19" s="18">
        <v>90.02</v>
      </c>
      <c r="M19" s="18">
        <v>133.21</v>
      </c>
      <c r="N19" s="18">
        <v>19.8</v>
      </c>
      <c r="O19" s="18">
        <v>1.33</v>
      </c>
    </row>
    <row r="20" spans="1:15" x14ac:dyDescent="0.25">
      <c r="A20" s="2"/>
      <c r="B20" s="2" t="s">
        <v>22</v>
      </c>
      <c r="C20" s="2">
        <v>50</v>
      </c>
      <c r="D20" s="13">
        <v>3.85</v>
      </c>
      <c r="E20" s="13">
        <v>0.7</v>
      </c>
      <c r="F20" s="4">
        <v>18.850000000000001</v>
      </c>
      <c r="G20" s="13">
        <v>100.5</v>
      </c>
      <c r="H20" s="13">
        <v>0.1</v>
      </c>
      <c r="I20" s="13">
        <v>0</v>
      </c>
      <c r="J20" s="13">
        <v>0</v>
      </c>
      <c r="K20" s="13">
        <v>0</v>
      </c>
      <c r="L20" s="13">
        <v>16.5</v>
      </c>
      <c r="M20" s="13">
        <v>97</v>
      </c>
      <c r="N20" s="13">
        <v>28.5</v>
      </c>
      <c r="O20" s="13">
        <v>2.25</v>
      </c>
    </row>
    <row r="21" spans="1:15" x14ac:dyDescent="0.25">
      <c r="A21" s="2" t="s">
        <v>114</v>
      </c>
      <c r="B21" s="2" t="s">
        <v>39</v>
      </c>
      <c r="C21" s="2">
        <v>80</v>
      </c>
      <c r="D21" s="2">
        <v>0.84</v>
      </c>
      <c r="E21" s="2">
        <v>3.08</v>
      </c>
      <c r="F21" s="2">
        <v>4.7</v>
      </c>
      <c r="G21" s="2">
        <v>49.84</v>
      </c>
      <c r="H21" s="2">
        <v>0</v>
      </c>
      <c r="I21" s="2">
        <v>0.34</v>
      </c>
      <c r="J21" s="2">
        <v>0</v>
      </c>
      <c r="K21" s="2">
        <v>0</v>
      </c>
      <c r="L21" s="2">
        <v>33.6</v>
      </c>
      <c r="M21" s="2">
        <v>21.28</v>
      </c>
      <c r="N21" s="2">
        <v>10.64</v>
      </c>
      <c r="O21" s="2">
        <v>0.06</v>
      </c>
    </row>
    <row r="22" spans="1:15" x14ac:dyDescent="0.25">
      <c r="A22" s="2" t="s">
        <v>112</v>
      </c>
      <c r="B22" s="2" t="s">
        <v>62</v>
      </c>
      <c r="C22" s="2">
        <v>150</v>
      </c>
      <c r="D22" s="2">
        <v>6.41</v>
      </c>
      <c r="E22" s="2">
        <v>9.4499999999999993</v>
      </c>
      <c r="F22" s="2">
        <v>44.1</v>
      </c>
      <c r="G22" s="2">
        <v>292.95</v>
      </c>
      <c r="H22" s="2">
        <v>7.0000000000000007E-2</v>
      </c>
      <c r="I22" s="2">
        <v>0</v>
      </c>
      <c r="J22" s="2">
        <v>0</v>
      </c>
      <c r="K22" s="2">
        <v>0</v>
      </c>
      <c r="L22" s="2">
        <v>18.2</v>
      </c>
      <c r="M22" s="2">
        <v>148.82</v>
      </c>
      <c r="N22" s="2">
        <v>126.28</v>
      </c>
      <c r="O22" s="2">
        <v>0.84</v>
      </c>
    </row>
    <row r="23" spans="1:15" x14ac:dyDescent="0.25">
      <c r="A23" s="2"/>
      <c r="B23" s="2"/>
      <c r="C23" s="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x14ac:dyDescent="0.25">
      <c r="A24" s="2"/>
      <c r="B24" s="2" t="s">
        <v>20</v>
      </c>
      <c r="C24" s="2"/>
      <c r="D24" s="2">
        <f>D17+D18+D19+D20+D21+D22+D23</f>
        <v>24.76</v>
      </c>
      <c r="E24" s="14">
        <f>E17+E18+E19+E20+E21+E22+E23</f>
        <v>28.569999999999997</v>
      </c>
      <c r="F24" s="14">
        <f>F17+F18+F19+F20+F21+F22+F23</f>
        <v>88.82</v>
      </c>
      <c r="G24" s="14">
        <f>G17+G18+G19+G20+G21+G22+G23</f>
        <v>830.49</v>
      </c>
      <c r="H24" s="14">
        <v>0.41</v>
      </c>
      <c r="I24" s="14">
        <f t="shared" ref="I24:O24" si="1">I17+I18+I19+I20+I21+I22+I23</f>
        <v>35.150000000000006</v>
      </c>
      <c r="J24" s="14">
        <f t="shared" si="1"/>
        <v>0</v>
      </c>
      <c r="K24" s="14">
        <f t="shared" si="1"/>
        <v>0</v>
      </c>
      <c r="L24" s="14">
        <f t="shared" si="1"/>
        <v>195.14</v>
      </c>
      <c r="M24" s="14">
        <f t="shared" si="1"/>
        <v>400.31</v>
      </c>
      <c r="N24" s="14">
        <f t="shared" si="1"/>
        <v>185.64</v>
      </c>
      <c r="O24" s="14">
        <f t="shared" si="1"/>
        <v>8.82</v>
      </c>
    </row>
    <row r="25" spans="1:15" x14ac:dyDescent="0.25">
      <c r="A25" s="2"/>
      <c r="B25" s="2" t="s">
        <v>27</v>
      </c>
      <c r="C25" s="2"/>
      <c r="D25" s="2">
        <f t="shared" ref="D25:O25" si="2">D15+D24</f>
        <v>47.400000000000006</v>
      </c>
      <c r="E25" s="14">
        <f t="shared" si="2"/>
        <v>48.19</v>
      </c>
      <c r="F25" s="14">
        <f t="shared" si="2"/>
        <v>157.88</v>
      </c>
      <c r="G25" s="14">
        <f t="shared" si="2"/>
        <v>1380.3400000000001</v>
      </c>
      <c r="H25" s="14">
        <f t="shared" si="2"/>
        <v>0.82000000000000006</v>
      </c>
      <c r="I25" s="14">
        <f t="shared" si="2"/>
        <v>62.050000000000004</v>
      </c>
      <c r="J25" s="14">
        <f t="shared" si="2"/>
        <v>0</v>
      </c>
      <c r="K25" s="14">
        <f t="shared" si="2"/>
        <v>0.2</v>
      </c>
      <c r="L25" s="14">
        <f t="shared" si="2"/>
        <v>495.12</v>
      </c>
      <c r="M25" s="14">
        <f t="shared" si="2"/>
        <v>417.31</v>
      </c>
      <c r="N25" s="14">
        <f t="shared" si="2"/>
        <v>196.64</v>
      </c>
      <c r="O25" s="14">
        <f t="shared" si="2"/>
        <v>11.21</v>
      </c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workbookViewId="0">
      <selection activeCell="B33" sqref="B33"/>
    </sheetView>
  </sheetViews>
  <sheetFormatPr defaultRowHeight="15.75" x14ac:dyDescent="0.25"/>
  <cols>
    <col min="1" max="1" width="14.5703125" style="1" customWidth="1"/>
    <col min="2" max="2" width="48.42578125" style="1" customWidth="1"/>
    <col min="3" max="3" width="8.42578125" style="1" customWidth="1"/>
    <col min="4" max="4" width="8" style="1" customWidth="1"/>
    <col min="5" max="6" width="7.7109375" style="1" customWidth="1"/>
    <col min="7" max="7" width="17.140625" style="1" customWidth="1"/>
    <col min="8" max="8" width="7.85546875" style="1" customWidth="1"/>
    <col min="9" max="9" width="7.5703125" style="1" customWidth="1"/>
    <col min="10" max="10" width="8" style="1" customWidth="1"/>
    <col min="11" max="12" width="7.7109375" style="1" customWidth="1"/>
    <col min="13" max="13" width="7.85546875" style="1" customWidth="1"/>
    <col min="14" max="14" width="7.42578125" style="1" customWidth="1"/>
    <col min="15" max="15" width="7.5703125" style="1" customWidth="1"/>
    <col min="16" max="16384" width="9.140625" style="1"/>
  </cols>
  <sheetData>
    <row r="1" spans="1:15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x14ac:dyDescent="0.25">
      <c r="A3" s="26" t="s">
        <v>165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x14ac:dyDescent="0.25">
      <c r="A4" s="26" t="s">
        <v>88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x14ac:dyDescent="0.25">
      <c r="A6" s="29" t="s">
        <v>124</v>
      </c>
      <c r="B6" s="29" t="s">
        <v>0</v>
      </c>
      <c r="C6" s="31" t="s">
        <v>1</v>
      </c>
      <c r="D6" s="25" t="s">
        <v>2</v>
      </c>
      <c r="E6" s="25"/>
      <c r="F6" s="25"/>
      <c r="G6" s="31" t="s">
        <v>3</v>
      </c>
      <c r="H6" s="25" t="s">
        <v>4</v>
      </c>
      <c r="I6" s="25"/>
      <c r="J6" s="25"/>
      <c r="K6" s="25"/>
      <c r="L6" s="25" t="s">
        <v>5</v>
      </c>
      <c r="M6" s="25"/>
      <c r="N6" s="25"/>
      <c r="O6" s="25"/>
    </row>
    <row r="7" spans="1:15" ht="18.75" x14ac:dyDescent="0.35">
      <c r="A7" s="30"/>
      <c r="B7" s="30"/>
      <c r="C7" s="32"/>
      <c r="D7" s="2" t="s">
        <v>6</v>
      </c>
      <c r="E7" s="2" t="s">
        <v>7</v>
      </c>
      <c r="F7" s="2" t="s">
        <v>8</v>
      </c>
      <c r="G7" s="32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/>
      <c r="B9" s="2" t="s">
        <v>70</v>
      </c>
      <c r="C9" s="2">
        <v>50</v>
      </c>
      <c r="D9" s="10">
        <v>2.2999999999999998</v>
      </c>
      <c r="E9" s="10">
        <v>0.2</v>
      </c>
      <c r="F9" s="10">
        <v>14.8</v>
      </c>
      <c r="G9" s="10">
        <v>70.5</v>
      </c>
      <c r="H9" s="10">
        <v>0</v>
      </c>
      <c r="I9" s="10">
        <v>0</v>
      </c>
      <c r="J9" s="10">
        <v>0</v>
      </c>
      <c r="K9" s="10">
        <v>0</v>
      </c>
      <c r="L9" s="10">
        <v>6</v>
      </c>
      <c r="M9" s="10">
        <v>19.5</v>
      </c>
      <c r="N9" s="10">
        <v>4.2</v>
      </c>
      <c r="O9" s="10">
        <v>0.3</v>
      </c>
    </row>
    <row r="10" spans="1:15" x14ac:dyDescent="0.25">
      <c r="A10" s="12" t="s">
        <v>158</v>
      </c>
      <c r="B10" s="12" t="s">
        <v>157</v>
      </c>
      <c r="C10" s="12">
        <v>150</v>
      </c>
      <c r="D10" s="12">
        <v>4.41</v>
      </c>
      <c r="E10" s="12">
        <v>9.35</v>
      </c>
      <c r="F10" s="12">
        <v>25.41</v>
      </c>
      <c r="G10" s="12">
        <v>195</v>
      </c>
      <c r="H10" s="12">
        <v>0.21</v>
      </c>
      <c r="I10" s="12">
        <v>7.25</v>
      </c>
      <c r="J10" s="12">
        <v>0</v>
      </c>
      <c r="K10" s="12">
        <v>0</v>
      </c>
      <c r="L10" s="12">
        <v>36.75</v>
      </c>
      <c r="M10" s="12">
        <v>80.64</v>
      </c>
      <c r="N10" s="12">
        <v>0.28000000000000003</v>
      </c>
      <c r="O10" s="12">
        <v>0</v>
      </c>
    </row>
    <row r="11" spans="1:15" x14ac:dyDescent="0.25">
      <c r="A11" s="2" t="s">
        <v>156</v>
      </c>
      <c r="B11" s="2" t="s">
        <v>155</v>
      </c>
      <c r="C11" s="2">
        <v>50</v>
      </c>
      <c r="D11" s="2">
        <v>1.2</v>
      </c>
      <c r="E11" s="2">
        <v>4.2</v>
      </c>
      <c r="F11" s="2">
        <v>20.399999999999999</v>
      </c>
      <c r="G11" s="2">
        <v>124</v>
      </c>
      <c r="H11" s="2">
        <v>0</v>
      </c>
      <c r="I11" s="2">
        <v>1</v>
      </c>
      <c r="J11" s="2">
        <v>0</v>
      </c>
      <c r="K11" s="2">
        <v>0</v>
      </c>
      <c r="L11" s="2">
        <v>6</v>
      </c>
      <c r="M11" s="2">
        <v>12</v>
      </c>
      <c r="N11" s="2">
        <v>3</v>
      </c>
      <c r="O11" s="2">
        <v>0.4</v>
      </c>
    </row>
    <row r="12" spans="1:15" x14ac:dyDescent="0.25">
      <c r="A12" s="2" t="s">
        <v>94</v>
      </c>
      <c r="B12" s="2" t="s">
        <v>59</v>
      </c>
      <c r="C12" s="2">
        <v>200</v>
      </c>
      <c r="D12" s="2">
        <v>3.4</v>
      </c>
      <c r="E12" s="2">
        <v>3.4</v>
      </c>
      <c r="F12" s="2">
        <v>34.799999999999997</v>
      </c>
      <c r="G12" s="2">
        <v>175.8</v>
      </c>
      <c r="H12" s="2">
        <v>0</v>
      </c>
      <c r="I12" s="2">
        <v>1.6</v>
      </c>
      <c r="J12" s="2">
        <v>1</v>
      </c>
      <c r="K12" s="2">
        <v>0</v>
      </c>
      <c r="L12" s="2">
        <v>69.900000000000006</v>
      </c>
      <c r="M12" s="2">
        <v>53.2</v>
      </c>
      <c r="N12" s="2">
        <v>0</v>
      </c>
      <c r="O12" s="2">
        <v>1.8</v>
      </c>
    </row>
    <row r="13" spans="1:15" x14ac:dyDescent="0.25">
      <c r="A13" s="17"/>
      <c r="B13" s="17" t="s">
        <v>36</v>
      </c>
      <c r="C13" s="17">
        <v>100</v>
      </c>
      <c r="D13" s="17">
        <v>0.4</v>
      </c>
      <c r="E13" s="17">
        <v>0.4</v>
      </c>
      <c r="F13" s="17">
        <v>9.8000000000000007</v>
      </c>
      <c r="G13" s="17">
        <v>44</v>
      </c>
      <c r="H13" s="17">
        <v>0.03</v>
      </c>
      <c r="I13" s="17">
        <v>10</v>
      </c>
      <c r="J13" s="17">
        <v>0</v>
      </c>
      <c r="K13" s="17">
        <v>0</v>
      </c>
      <c r="L13" s="17">
        <v>16</v>
      </c>
      <c r="M13" s="17">
        <v>0</v>
      </c>
      <c r="N13" s="17">
        <v>0</v>
      </c>
      <c r="O13" s="17">
        <v>2.2000000000000002</v>
      </c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 t="s">
        <v>20</v>
      </c>
      <c r="C15" s="2"/>
      <c r="D15" s="2">
        <f>D9+D10+D11+D12+D13</f>
        <v>11.71</v>
      </c>
      <c r="E15" s="14">
        <f t="shared" ref="E15:O15" si="0">E9+E10+E11+E12+E13</f>
        <v>17.549999999999997</v>
      </c>
      <c r="F15" s="14">
        <f t="shared" si="0"/>
        <v>105.21</v>
      </c>
      <c r="G15" s="14">
        <f t="shared" si="0"/>
        <v>609.29999999999995</v>
      </c>
      <c r="H15" s="14">
        <f t="shared" si="0"/>
        <v>0.24</v>
      </c>
      <c r="I15" s="14">
        <f t="shared" si="0"/>
        <v>19.850000000000001</v>
      </c>
      <c r="J15" s="14">
        <f t="shared" si="0"/>
        <v>1</v>
      </c>
      <c r="K15" s="14">
        <f t="shared" si="0"/>
        <v>0</v>
      </c>
      <c r="L15" s="14">
        <f t="shared" si="0"/>
        <v>134.65</v>
      </c>
      <c r="M15" s="14">
        <f t="shared" si="0"/>
        <v>165.34</v>
      </c>
      <c r="N15" s="14">
        <f t="shared" si="0"/>
        <v>7.48</v>
      </c>
      <c r="O15" s="14">
        <f t="shared" si="0"/>
        <v>4.7</v>
      </c>
    </row>
    <row r="16" spans="1:15" x14ac:dyDescent="0.25">
      <c r="A16" s="2"/>
      <c r="B16" s="3" t="s">
        <v>21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2" t="s">
        <v>191</v>
      </c>
      <c r="B17" s="22" t="s">
        <v>41</v>
      </c>
      <c r="C17" s="22">
        <v>200</v>
      </c>
      <c r="D17" s="22">
        <v>0.4</v>
      </c>
      <c r="E17" s="22">
        <v>0.1</v>
      </c>
      <c r="F17" s="22">
        <v>17.3</v>
      </c>
      <c r="G17" s="22">
        <v>70</v>
      </c>
      <c r="H17" s="22">
        <v>0</v>
      </c>
      <c r="I17" s="22">
        <v>12</v>
      </c>
      <c r="J17" s="22">
        <v>0</v>
      </c>
      <c r="K17" s="22">
        <v>0</v>
      </c>
      <c r="L17" s="22">
        <v>15.36</v>
      </c>
      <c r="M17" s="22">
        <v>0</v>
      </c>
      <c r="N17" s="22">
        <v>0</v>
      </c>
      <c r="O17" s="22">
        <v>0.18</v>
      </c>
    </row>
    <row r="18" spans="1:15" x14ac:dyDescent="0.25">
      <c r="A18" s="17" t="s">
        <v>102</v>
      </c>
      <c r="B18" s="17" t="s">
        <v>47</v>
      </c>
      <c r="C18" s="17">
        <v>200</v>
      </c>
      <c r="D18" s="17">
        <v>1.68</v>
      </c>
      <c r="E18" s="17">
        <v>4.2</v>
      </c>
      <c r="F18" s="17">
        <v>12.32</v>
      </c>
      <c r="G18" s="17">
        <v>88.62</v>
      </c>
      <c r="H18" s="17">
        <v>0.98</v>
      </c>
      <c r="I18" s="17">
        <v>8.1199999999999992</v>
      </c>
      <c r="J18" s="17">
        <v>0</v>
      </c>
      <c r="K18" s="17">
        <v>0</v>
      </c>
      <c r="L18" s="17">
        <v>15.12</v>
      </c>
      <c r="M18" s="17">
        <v>56.42</v>
      </c>
      <c r="N18" s="17">
        <v>23.52</v>
      </c>
      <c r="O18" s="17">
        <v>0.84</v>
      </c>
    </row>
    <row r="19" spans="1:15" x14ac:dyDescent="0.25">
      <c r="A19" s="21" t="s">
        <v>188</v>
      </c>
      <c r="B19" s="21" t="s">
        <v>77</v>
      </c>
      <c r="C19" s="21">
        <v>100</v>
      </c>
      <c r="D19" s="21">
        <v>11.3</v>
      </c>
      <c r="E19" s="21">
        <v>4.5999999999999996</v>
      </c>
      <c r="F19" s="21">
        <v>14</v>
      </c>
      <c r="G19" s="21">
        <v>143</v>
      </c>
      <c r="H19" s="21">
        <v>0.23</v>
      </c>
      <c r="I19" s="21">
        <v>0</v>
      </c>
      <c r="J19" s="21">
        <v>0</v>
      </c>
      <c r="K19" s="21">
        <v>0</v>
      </c>
      <c r="L19" s="21">
        <v>177.1</v>
      </c>
      <c r="M19" s="21">
        <v>0</v>
      </c>
      <c r="N19" s="21">
        <v>0</v>
      </c>
      <c r="O19" s="21">
        <v>0.5</v>
      </c>
    </row>
    <row r="20" spans="1:15" x14ac:dyDescent="0.25">
      <c r="A20" s="17" t="s">
        <v>101</v>
      </c>
      <c r="B20" s="17" t="s">
        <v>46</v>
      </c>
      <c r="C20" s="17">
        <v>80</v>
      </c>
      <c r="D20" s="17">
        <v>0.62</v>
      </c>
      <c r="E20" s="17">
        <v>5.66</v>
      </c>
      <c r="F20" s="17">
        <v>5.09</v>
      </c>
      <c r="G20" s="17">
        <v>73.92</v>
      </c>
      <c r="H20" s="17">
        <v>0</v>
      </c>
      <c r="I20" s="17">
        <v>1.79</v>
      </c>
      <c r="J20" s="17">
        <v>0</v>
      </c>
      <c r="K20" s="17">
        <v>0</v>
      </c>
      <c r="L20" s="17">
        <v>13.44</v>
      </c>
      <c r="M20" s="17">
        <v>27.44</v>
      </c>
      <c r="N20" s="17">
        <v>18.48</v>
      </c>
      <c r="O20" s="17">
        <v>0.34</v>
      </c>
    </row>
    <row r="21" spans="1:15" x14ac:dyDescent="0.25">
      <c r="A21" s="2" t="s">
        <v>181</v>
      </c>
      <c r="B21" s="2" t="s">
        <v>149</v>
      </c>
      <c r="C21" s="2">
        <v>150</v>
      </c>
      <c r="D21" s="2">
        <v>8.5500000000000007</v>
      </c>
      <c r="E21" s="2">
        <v>7.28</v>
      </c>
      <c r="F21" s="2">
        <v>41.18</v>
      </c>
      <c r="G21" s="2">
        <v>270.51</v>
      </c>
      <c r="H21" s="2">
        <v>0.21</v>
      </c>
      <c r="I21" s="2">
        <v>0</v>
      </c>
      <c r="J21" s="2">
        <v>0</v>
      </c>
      <c r="K21" s="2">
        <v>0</v>
      </c>
      <c r="L21" s="2">
        <v>14.24</v>
      </c>
      <c r="M21" s="2">
        <v>189.14</v>
      </c>
      <c r="N21" s="2">
        <v>126.28</v>
      </c>
      <c r="O21" s="2">
        <v>4.55</v>
      </c>
    </row>
    <row r="22" spans="1:15" hidden="1" x14ac:dyDescent="0.25">
      <c r="A22" s="2"/>
      <c r="B22" s="2"/>
      <c r="C22" s="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x14ac:dyDescent="0.25">
      <c r="A23" s="21"/>
      <c r="B23" s="21" t="s">
        <v>28</v>
      </c>
      <c r="C23" s="21">
        <v>50</v>
      </c>
      <c r="D23" s="21">
        <v>3.07</v>
      </c>
      <c r="E23" s="21">
        <v>1.07</v>
      </c>
      <c r="F23" s="21">
        <v>20.93</v>
      </c>
      <c r="G23" s="21">
        <v>107.22</v>
      </c>
      <c r="H23" s="21">
        <v>0.1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 x14ac:dyDescent="0.25">
      <c r="A24" s="2"/>
      <c r="B24" s="2" t="s">
        <v>20</v>
      </c>
      <c r="C24" s="2"/>
      <c r="D24" s="2">
        <f>D17+D18+D19+D20+D21+D22+D23</f>
        <v>25.62</v>
      </c>
      <c r="E24" s="14">
        <f t="shared" ref="E24:O24" si="1">E17+E18+E19+E20+E21+E22+E23</f>
        <v>22.91</v>
      </c>
      <c r="F24" s="14">
        <f t="shared" si="1"/>
        <v>110.82000000000002</v>
      </c>
      <c r="G24" s="14">
        <f t="shared" si="1"/>
        <v>753.27</v>
      </c>
      <c r="H24" s="14">
        <f t="shared" si="1"/>
        <v>1.52</v>
      </c>
      <c r="I24" s="14">
        <f t="shared" si="1"/>
        <v>21.909999999999997</v>
      </c>
      <c r="J24" s="14">
        <f t="shared" si="1"/>
        <v>0</v>
      </c>
      <c r="K24" s="14">
        <f t="shared" si="1"/>
        <v>0</v>
      </c>
      <c r="L24" s="14">
        <f t="shared" si="1"/>
        <v>235.26</v>
      </c>
      <c r="M24" s="14">
        <f t="shared" si="1"/>
        <v>273</v>
      </c>
      <c r="N24" s="14">
        <f t="shared" si="1"/>
        <v>168.28</v>
      </c>
      <c r="O24" s="14">
        <f t="shared" si="1"/>
        <v>6.41</v>
      </c>
    </row>
    <row r="25" spans="1:15" x14ac:dyDescent="0.25">
      <c r="A25" s="2"/>
      <c r="B25" s="2" t="s">
        <v>27</v>
      </c>
      <c r="C25" s="2"/>
      <c r="D25" s="2">
        <f>D15+D24</f>
        <v>37.33</v>
      </c>
      <c r="E25" s="14">
        <f t="shared" ref="E25:O25" si="2">E15+E24</f>
        <v>40.459999999999994</v>
      </c>
      <c r="F25" s="14">
        <f t="shared" si="2"/>
        <v>216.03000000000003</v>
      </c>
      <c r="G25" s="14">
        <f t="shared" si="2"/>
        <v>1362.57</v>
      </c>
      <c r="H25" s="14">
        <f t="shared" si="2"/>
        <v>1.76</v>
      </c>
      <c r="I25" s="14">
        <f t="shared" si="2"/>
        <v>41.76</v>
      </c>
      <c r="J25" s="14">
        <f t="shared" si="2"/>
        <v>1</v>
      </c>
      <c r="K25" s="14">
        <f t="shared" si="2"/>
        <v>0</v>
      </c>
      <c r="L25" s="14">
        <f t="shared" si="2"/>
        <v>369.90999999999997</v>
      </c>
      <c r="M25" s="14">
        <f t="shared" si="2"/>
        <v>438.34000000000003</v>
      </c>
      <c r="N25" s="14">
        <f t="shared" si="2"/>
        <v>175.76</v>
      </c>
      <c r="O25" s="14">
        <f t="shared" si="2"/>
        <v>11.11</v>
      </c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workbookViewId="0">
      <selection activeCell="C32" sqref="C32"/>
    </sheetView>
  </sheetViews>
  <sheetFormatPr defaultRowHeight="15.75" x14ac:dyDescent="0.25"/>
  <cols>
    <col min="1" max="1" width="13.7109375" style="1" customWidth="1"/>
    <col min="2" max="2" width="37.140625" style="1" customWidth="1"/>
    <col min="3" max="3" width="8.85546875" style="1" customWidth="1"/>
    <col min="4" max="6" width="9.140625" style="1"/>
    <col min="7" max="7" width="16.42578125" style="1" customWidth="1"/>
    <col min="8" max="8" width="7.85546875" style="1" customWidth="1"/>
    <col min="9" max="9" width="8" style="1" customWidth="1"/>
    <col min="10" max="10" width="8.28515625" style="1" customWidth="1"/>
    <col min="11" max="11" width="7.85546875" style="1" customWidth="1"/>
    <col min="12" max="16384" width="9.140625" style="1"/>
  </cols>
  <sheetData>
    <row r="1" spans="1:15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x14ac:dyDescent="0.25">
      <c r="A3" s="26" t="s">
        <v>165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x14ac:dyDescent="0.25">
      <c r="A4" s="26" t="s">
        <v>87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x14ac:dyDescent="0.25">
      <c r="A6" s="29" t="s">
        <v>124</v>
      </c>
      <c r="B6" s="29" t="s">
        <v>0</v>
      </c>
      <c r="C6" s="31" t="s">
        <v>1</v>
      </c>
      <c r="D6" s="25" t="s">
        <v>2</v>
      </c>
      <c r="E6" s="25"/>
      <c r="F6" s="25"/>
      <c r="G6" s="31" t="s">
        <v>3</v>
      </c>
      <c r="H6" s="25" t="s">
        <v>4</v>
      </c>
      <c r="I6" s="25"/>
      <c r="J6" s="25"/>
      <c r="K6" s="25"/>
      <c r="L6" s="25" t="s">
        <v>5</v>
      </c>
      <c r="M6" s="25"/>
      <c r="N6" s="25"/>
      <c r="O6" s="25"/>
    </row>
    <row r="7" spans="1:15" ht="18.75" x14ac:dyDescent="0.35">
      <c r="A7" s="30"/>
      <c r="B7" s="30"/>
      <c r="C7" s="32"/>
      <c r="D7" s="2" t="s">
        <v>6</v>
      </c>
      <c r="E7" s="2" t="s">
        <v>7</v>
      </c>
      <c r="F7" s="2" t="s">
        <v>8</v>
      </c>
      <c r="G7" s="32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19" t="s">
        <v>186</v>
      </c>
      <c r="B9" s="19" t="s">
        <v>187</v>
      </c>
      <c r="C9" s="19">
        <v>100</v>
      </c>
      <c r="D9" s="19">
        <v>11.77</v>
      </c>
      <c r="E9" s="19">
        <v>10.78</v>
      </c>
      <c r="F9" s="19">
        <v>2.93</v>
      </c>
      <c r="G9" s="19">
        <v>155.83000000000001</v>
      </c>
      <c r="H9" s="19">
        <v>0.21</v>
      </c>
      <c r="I9" s="19">
        <v>0.01</v>
      </c>
      <c r="J9" s="19">
        <v>0</v>
      </c>
      <c r="K9" s="19">
        <v>0.2</v>
      </c>
      <c r="L9" s="19">
        <v>31.08</v>
      </c>
      <c r="M9" s="19">
        <v>198</v>
      </c>
      <c r="N9" s="19">
        <v>21.6</v>
      </c>
      <c r="O9" s="19">
        <v>0.91</v>
      </c>
    </row>
    <row r="10" spans="1:15" x14ac:dyDescent="0.25">
      <c r="A10" s="2"/>
      <c r="B10" s="2" t="s">
        <v>30</v>
      </c>
      <c r="C10" s="2">
        <v>100</v>
      </c>
      <c r="D10" s="2">
        <v>0.9</v>
      </c>
      <c r="E10" s="2">
        <v>0.2</v>
      </c>
      <c r="F10" s="2">
        <v>8.1</v>
      </c>
      <c r="G10" s="2">
        <v>43</v>
      </c>
      <c r="H10" s="2">
        <v>0</v>
      </c>
      <c r="I10" s="2">
        <v>25</v>
      </c>
      <c r="J10" s="2">
        <v>0</v>
      </c>
      <c r="K10" s="2">
        <v>0</v>
      </c>
      <c r="L10" s="2">
        <v>50</v>
      </c>
      <c r="M10" s="2">
        <v>23</v>
      </c>
      <c r="N10" s="2">
        <v>13</v>
      </c>
      <c r="O10" s="2">
        <v>0.3</v>
      </c>
    </row>
    <row r="11" spans="1:15" x14ac:dyDescent="0.25">
      <c r="A11" s="16" t="s">
        <v>172</v>
      </c>
      <c r="B11" s="16" t="s">
        <v>161</v>
      </c>
      <c r="C11" s="16">
        <v>200</v>
      </c>
      <c r="D11" s="16">
        <v>12</v>
      </c>
      <c r="E11" s="16">
        <v>3.06</v>
      </c>
      <c r="F11" s="16">
        <v>13</v>
      </c>
      <c r="G11" s="16">
        <v>49.3</v>
      </c>
      <c r="H11" s="16">
        <v>0</v>
      </c>
      <c r="I11" s="16">
        <v>6</v>
      </c>
      <c r="J11" s="16">
        <v>0</v>
      </c>
      <c r="K11" s="16">
        <v>0</v>
      </c>
      <c r="L11" s="16">
        <v>11.6</v>
      </c>
      <c r="M11" s="16">
        <v>0</v>
      </c>
      <c r="N11" s="16">
        <v>0</v>
      </c>
      <c r="O11" s="16">
        <v>0.54</v>
      </c>
    </row>
    <row r="12" spans="1:15" x14ac:dyDescent="0.25">
      <c r="A12" s="2" t="s">
        <v>147</v>
      </c>
      <c r="B12" s="2" t="s">
        <v>145</v>
      </c>
      <c r="C12" s="2">
        <v>150</v>
      </c>
      <c r="D12" s="2">
        <v>3.38</v>
      </c>
      <c r="E12" s="2">
        <v>5.49</v>
      </c>
      <c r="F12" s="2">
        <v>25.46</v>
      </c>
      <c r="G12" s="2">
        <v>188.55</v>
      </c>
      <c r="H12" s="2">
        <v>0.03</v>
      </c>
      <c r="I12" s="2">
        <v>2.4300000000000002</v>
      </c>
      <c r="J12" s="2">
        <v>0</v>
      </c>
      <c r="K12" s="2">
        <v>0</v>
      </c>
      <c r="L12" s="2">
        <v>6.45</v>
      </c>
      <c r="M12" s="2">
        <v>242.16</v>
      </c>
      <c r="N12" s="2">
        <v>46.56</v>
      </c>
      <c r="O12" s="2">
        <v>0.63</v>
      </c>
    </row>
    <row r="13" spans="1:15" x14ac:dyDescent="0.25">
      <c r="A13" s="23" t="s">
        <v>201</v>
      </c>
      <c r="B13" s="23" t="s">
        <v>202</v>
      </c>
      <c r="C13" s="23">
        <v>50</v>
      </c>
      <c r="D13" s="23">
        <v>5.2549999999999999</v>
      </c>
      <c r="E13" s="23">
        <v>7.6449999999999996</v>
      </c>
      <c r="F13" s="23">
        <v>16.18</v>
      </c>
      <c r="G13" s="23">
        <v>154.44999999999999</v>
      </c>
      <c r="H13" s="23">
        <v>5.5E-2</v>
      </c>
      <c r="I13" s="23">
        <v>0.08</v>
      </c>
      <c r="J13" s="23">
        <v>0</v>
      </c>
      <c r="K13" s="23">
        <v>0</v>
      </c>
      <c r="L13" s="23">
        <v>106.78</v>
      </c>
      <c r="M13" s="23">
        <v>0</v>
      </c>
      <c r="N13" s="23">
        <v>0</v>
      </c>
      <c r="O13" s="23">
        <v>0.79</v>
      </c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 t="s">
        <v>54</v>
      </c>
      <c r="C15" s="2"/>
      <c r="D15" s="2">
        <f>D9+D10+D11+D12+D13</f>
        <v>33.305</v>
      </c>
      <c r="E15" s="14">
        <f t="shared" ref="E15:O15" si="0">E9+E10+E11+E12+E13</f>
        <v>27.175000000000001</v>
      </c>
      <c r="F15" s="14">
        <f t="shared" si="0"/>
        <v>65.67</v>
      </c>
      <c r="G15" s="14">
        <f t="shared" si="0"/>
        <v>591.13</v>
      </c>
      <c r="H15" s="14">
        <f t="shared" si="0"/>
        <v>0.29499999999999998</v>
      </c>
      <c r="I15" s="14">
        <f t="shared" si="0"/>
        <v>33.520000000000003</v>
      </c>
      <c r="J15" s="14">
        <f t="shared" si="0"/>
        <v>0</v>
      </c>
      <c r="K15" s="14">
        <f t="shared" si="0"/>
        <v>0.2</v>
      </c>
      <c r="L15" s="14">
        <f t="shared" si="0"/>
        <v>205.91</v>
      </c>
      <c r="M15" s="14">
        <f t="shared" si="0"/>
        <v>463.15999999999997</v>
      </c>
      <c r="N15" s="14">
        <f t="shared" si="0"/>
        <v>81.16</v>
      </c>
      <c r="O15" s="14">
        <f t="shared" si="0"/>
        <v>3.17</v>
      </c>
    </row>
    <row r="16" spans="1:15" x14ac:dyDescent="0.25">
      <c r="A16" s="2"/>
      <c r="B16" s="3" t="s">
        <v>21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 t="s">
        <v>109</v>
      </c>
      <c r="B17" s="2" t="s">
        <v>55</v>
      </c>
      <c r="C17" s="2">
        <v>150</v>
      </c>
      <c r="D17" s="2">
        <v>12.6</v>
      </c>
      <c r="E17" s="2">
        <v>27.3</v>
      </c>
      <c r="F17" s="2">
        <v>40.64</v>
      </c>
      <c r="G17" s="2">
        <v>244.44</v>
      </c>
      <c r="H17" s="2">
        <v>0.42</v>
      </c>
      <c r="I17" s="2">
        <v>0</v>
      </c>
      <c r="J17" s="2">
        <v>0</v>
      </c>
      <c r="K17" s="2">
        <v>0</v>
      </c>
      <c r="L17" s="2">
        <v>117.18</v>
      </c>
      <c r="M17" s="2">
        <v>35.700000000000003</v>
      </c>
      <c r="N17" s="2">
        <v>110.04</v>
      </c>
      <c r="O17" s="2">
        <v>0.63</v>
      </c>
    </row>
    <row r="18" spans="1:15" x14ac:dyDescent="0.25">
      <c r="A18" s="2" t="s">
        <v>110</v>
      </c>
      <c r="B18" s="2" t="s">
        <v>56</v>
      </c>
      <c r="C18" s="2">
        <v>100</v>
      </c>
      <c r="D18" s="2">
        <v>21.3</v>
      </c>
      <c r="E18" s="2">
        <v>18.899999999999999</v>
      </c>
      <c r="F18" s="2">
        <v>10.199999999999999</v>
      </c>
      <c r="G18" s="2">
        <v>295.5</v>
      </c>
      <c r="H18" s="2">
        <v>0.1</v>
      </c>
      <c r="I18" s="2">
        <v>0</v>
      </c>
      <c r="J18" s="2">
        <v>0</v>
      </c>
      <c r="K18" s="2">
        <v>0</v>
      </c>
      <c r="L18" s="2">
        <v>13.5</v>
      </c>
      <c r="M18" s="2">
        <v>205.5</v>
      </c>
      <c r="N18" s="2">
        <v>25.5</v>
      </c>
      <c r="O18" s="2">
        <v>3</v>
      </c>
    </row>
    <row r="19" spans="1:15" hidden="1" x14ac:dyDescent="0.25">
      <c r="A19" s="2"/>
      <c r="B19" s="2"/>
      <c r="C19" s="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x14ac:dyDescent="0.25">
      <c r="A20" s="2"/>
      <c r="B20" s="2" t="s">
        <v>57</v>
      </c>
      <c r="C20" s="2">
        <v>100</v>
      </c>
      <c r="D20" s="2">
        <v>1.1000000000000001</v>
      </c>
      <c r="E20" s="2">
        <v>0.2</v>
      </c>
      <c r="F20" s="2">
        <v>3.8</v>
      </c>
      <c r="G20" s="2">
        <v>24</v>
      </c>
      <c r="H20" s="2">
        <v>0.1</v>
      </c>
      <c r="I20" s="2">
        <v>25</v>
      </c>
      <c r="J20" s="2">
        <v>0</v>
      </c>
      <c r="K20" s="2">
        <v>0</v>
      </c>
      <c r="L20" s="2">
        <v>14</v>
      </c>
      <c r="M20" s="2">
        <v>26</v>
      </c>
      <c r="N20" s="2">
        <v>20</v>
      </c>
      <c r="O20" s="2">
        <v>0.9</v>
      </c>
    </row>
    <row r="21" spans="1:15" x14ac:dyDescent="0.25">
      <c r="A21" s="2" t="s">
        <v>180</v>
      </c>
      <c r="B21" s="2" t="s">
        <v>198</v>
      </c>
      <c r="C21" s="2">
        <v>200</v>
      </c>
      <c r="D21" s="2">
        <v>0</v>
      </c>
      <c r="E21" s="2">
        <v>0</v>
      </c>
      <c r="F21" s="2">
        <v>12</v>
      </c>
      <c r="G21" s="2">
        <v>50</v>
      </c>
      <c r="H21" s="2">
        <v>0</v>
      </c>
      <c r="I21" s="2">
        <v>3.74</v>
      </c>
      <c r="J21" s="2">
        <v>0</v>
      </c>
      <c r="K21" s="2">
        <v>0</v>
      </c>
      <c r="L21" s="2">
        <v>9.24</v>
      </c>
      <c r="M21" s="2">
        <v>2</v>
      </c>
      <c r="N21" s="2">
        <v>3</v>
      </c>
      <c r="O21" s="2">
        <v>0.12</v>
      </c>
    </row>
    <row r="22" spans="1:15" x14ac:dyDescent="0.25">
      <c r="A22" s="2" t="s">
        <v>111</v>
      </c>
      <c r="B22" s="2" t="s">
        <v>58</v>
      </c>
      <c r="C22" s="2">
        <v>200</v>
      </c>
      <c r="D22" s="2">
        <v>2.2400000000000002</v>
      </c>
      <c r="E22" s="2">
        <v>7.14</v>
      </c>
      <c r="F22" s="2">
        <v>23.94</v>
      </c>
      <c r="G22" s="2">
        <v>168.42</v>
      </c>
      <c r="H22" s="2">
        <v>0.14000000000000001</v>
      </c>
      <c r="I22" s="2">
        <v>1.1200000000000001</v>
      </c>
      <c r="J22" s="2">
        <v>0</v>
      </c>
      <c r="K22" s="2">
        <v>0</v>
      </c>
      <c r="L22" s="2">
        <v>58.1</v>
      </c>
      <c r="M22" s="2">
        <v>58</v>
      </c>
      <c r="N22" s="2">
        <v>21.42</v>
      </c>
      <c r="O22" s="2">
        <v>0.56000000000000005</v>
      </c>
    </row>
    <row r="23" spans="1:15" x14ac:dyDescent="0.25">
      <c r="A23" s="2"/>
      <c r="B23" s="2" t="s">
        <v>22</v>
      </c>
      <c r="C23" s="2">
        <v>50</v>
      </c>
      <c r="D23" s="13">
        <v>3.85</v>
      </c>
      <c r="E23" s="13">
        <v>0.7</v>
      </c>
      <c r="F23" s="4">
        <v>18.850000000000001</v>
      </c>
      <c r="G23" s="13">
        <v>100.5</v>
      </c>
      <c r="H23" s="13">
        <v>0.1</v>
      </c>
      <c r="I23" s="13">
        <v>0</v>
      </c>
      <c r="J23" s="13">
        <v>0</v>
      </c>
      <c r="K23" s="13">
        <v>0</v>
      </c>
      <c r="L23" s="13">
        <v>16.5</v>
      </c>
      <c r="M23" s="13">
        <v>97</v>
      </c>
      <c r="N23" s="13">
        <v>28.5</v>
      </c>
      <c r="O23" s="13">
        <v>2.25</v>
      </c>
    </row>
    <row r="24" spans="1:15" x14ac:dyDescent="0.25">
      <c r="A24" s="2"/>
      <c r="B24" s="2" t="s">
        <v>20</v>
      </c>
      <c r="C24" s="2"/>
      <c r="D24" s="2">
        <f t="shared" ref="D24:O24" si="1">D17+D18+D19+D20+D21+D22+D23</f>
        <v>41.09</v>
      </c>
      <c r="E24" s="14">
        <f t="shared" si="1"/>
        <v>54.240000000000009</v>
      </c>
      <c r="F24" s="14">
        <f t="shared" si="1"/>
        <v>109.43</v>
      </c>
      <c r="G24" s="14">
        <f t="shared" si="1"/>
        <v>882.86</v>
      </c>
      <c r="H24" s="14">
        <f t="shared" si="1"/>
        <v>0.86</v>
      </c>
      <c r="I24" s="14">
        <f t="shared" si="1"/>
        <v>29.860000000000003</v>
      </c>
      <c r="J24" s="14">
        <f t="shared" si="1"/>
        <v>0</v>
      </c>
      <c r="K24" s="14">
        <f t="shared" si="1"/>
        <v>0</v>
      </c>
      <c r="L24" s="14">
        <f t="shared" si="1"/>
        <v>228.52</v>
      </c>
      <c r="M24" s="14">
        <f t="shared" si="1"/>
        <v>424.2</v>
      </c>
      <c r="N24" s="14">
        <f t="shared" si="1"/>
        <v>208.46000000000004</v>
      </c>
      <c r="O24" s="14">
        <f t="shared" si="1"/>
        <v>7.4600000000000009</v>
      </c>
    </row>
    <row r="25" spans="1:15" x14ac:dyDescent="0.25">
      <c r="A25" s="2"/>
      <c r="B25" s="2" t="s">
        <v>53</v>
      </c>
      <c r="C25" s="2"/>
      <c r="D25" s="2">
        <f t="shared" ref="D25:O25" si="2">D15+D24</f>
        <v>74.39500000000001</v>
      </c>
      <c r="E25" s="14">
        <f t="shared" si="2"/>
        <v>81.415000000000006</v>
      </c>
      <c r="F25" s="14">
        <f t="shared" si="2"/>
        <v>175.10000000000002</v>
      </c>
      <c r="G25" s="14">
        <f t="shared" si="2"/>
        <v>1473.99</v>
      </c>
      <c r="H25" s="14">
        <f t="shared" si="2"/>
        <v>1.155</v>
      </c>
      <c r="I25" s="14">
        <f t="shared" si="2"/>
        <v>63.38000000000001</v>
      </c>
      <c r="J25" s="14">
        <f t="shared" si="2"/>
        <v>0</v>
      </c>
      <c r="K25" s="14">
        <f t="shared" si="2"/>
        <v>0.2</v>
      </c>
      <c r="L25" s="14">
        <f t="shared" si="2"/>
        <v>434.43</v>
      </c>
      <c r="M25" s="14">
        <f t="shared" si="2"/>
        <v>887.3599999999999</v>
      </c>
      <c r="N25" s="14">
        <f t="shared" si="2"/>
        <v>289.62</v>
      </c>
      <c r="O25" s="14">
        <f t="shared" si="2"/>
        <v>10.63</v>
      </c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tabSelected="1" workbookViewId="0">
      <selection activeCell="B30" sqref="B30"/>
    </sheetView>
  </sheetViews>
  <sheetFormatPr defaultRowHeight="15.75" x14ac:dyDescent="0.25"/>
  <cols>
    <col min="1" max="1" width="13.28515625" style="1" customWidth="1"/>
    <col min="2" max="2" width="44.28515625" style="1" customWidth="1"/>
    <col min="3" max="3" width="8.140625" style="1" customWidth="1"/>
    <col min="4" max="6" width="9.140625" style="1"/>
    <col min="7" max="7" width="16.140625" style="1" customWidth="1"/>
    <col min="8" max="8" width="8.7109375" style="1" customWidth="1"/>
    <col min="9" max="9" width="6.42578125" style="1" customWidth="1"/>
    <col min="10" max="11" width="6.28515625" style="1" customWidth="1"/>
    <col min="12" max="16384" width="9.140625" style="1"/>
  </cols>
  <sheetData>
    <row r="1" spans="1:15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x14ac:dyDescent="0.25">
      <c r="A3" s="26" t="s">
        <v>165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x14ac:dyDescent="0.25">
      <c r="A4" s="26" t="s">
        <v>86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x14ac:dyDescent="0.25">
      <c r="A6" s="29" t="s">
        <v>124</v>
      </c>
      <c r="B6" s="29" t="s">
        <v>0</v>
      </c>
      <c r="C6" s="31" t="s">
        <v>1</v>
      </c>
      <c r="D6" s="25" t="s">
        <v>2</v>
      </c>
      <c r="E6" s="25"/>
      <c r="F6" s="25"/>
      <c r="G6" s="31" t="s">
        <v>3</v>
      </c>
      <c r="H6" s="25" t="s">
        <v>4</v>
      </c>
      <c r="I6" s="25"/>
      <c r="J6" s="25"/>
      <c r="K6" s="25"/>
      <c r="L6" s="25" t="s">
        <v>5</v>
      </c>
      <c r="M6" s="25"/>
      <c r="N6" s="25"/>
      <c r="O6" s="25"/>
    </row>
    <row r="7" spans="1:15" ht="18.75" x14ac:dyDescent="0.35">
      <c r="A7" s="30"/>
      <c r="B7" s="30"/>
      <c r="C7" s="32"/>
      <c r="D7" s="2" t="s">
        <v>6</v>
      </c>
      <c r="E7" s="2" t="s">
        <v>7</v>
      </c>
      <c r="F7" s="2" t="s">
        <v>8</v>
      </c>
      <c r="G7" s="32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 t="s">
        <v>140</v>
      </c>
      <c r="B9" s="2" t="s">
        <v>139</v>
      </c>
      <c r="C9" s="2">
        <v>50</v>
      </c>
      <c r="D9" s="2">
        <v>3.8</v>
      </c>
      <c r="E9" s="2">
        <v>0.4</v>
      </c>
      <c r="F9" s="2">
        <v>24.6</v>
      </c>
      <c r="G9" s="2">
        <v>117.5</v>
      </c>
      <c r="H9" s="2">
        <v>0.1</v>
      </c>
      <c r="I9" s="2">
        <v>0</v>
      </c>
      <c r="J9" s="2">
        <v>0</v>
      </c>
      <c r="K9" s="2">
        <v>0</v>
      </c>
      <c r="L9" s="2">
        <v>10</v>
      </c>
      <c r="M9" s="2">
        <v>32.5</v>
      </c>
      <c r="N9" s="2">
        <v>7</v>
      </c>
      <c r="O9" s="2">
        <v>0.6</v>
      </c>
    </row>
    <row r="10" spans="1:15" x14ac:dyDescent="0.25">
      <c r="A10" s="18"/>
      <c r="B10" s="18" t="s">
        <v>19</v>
      </c>
      <c r="C10" s="18">
        <v>100</v>
      </c>
      <c r="D10" s="18">
        <v>0.6</v>
      </c>
      <c r="E10" s="18">
        <v>0.2</v>
      </c>
      <c r="F10" s="18">
        <v>6</v>
      </c>
      <c r="G10" s="18">
        <v>38</v>
      </c>
      <c r="H10" s="18">
        <v>0.06</v>
      </c>
      <c r="I10" s="18">
        <v>14</v>
      </c>
      <c r="J10" s="18">
        <v>0</v>
      </c>
      <c r="K10" s="18">
        <v>0.2</v>
      </c>
      <c r="L10" s="18">
        <v>35</v>
      </c>
      <c r="M10" s="18">
        <v>17</v>
      </c>
      <c r="N10" s="18">
        <v>11</v>
      </c>
      <c r="O10" s="18">
        <v>0.1</v>
      </c>
    </row>
    <row r="11" spans="1:15" x14ac:dyDescent="0.25">
      <c r="A11" s="2" t="s">
        <v>197</v>
      </c>
      <c r="B11" s="2" t="s">
        <v>49</v>
      </c>
      <c r="C11" s="2">
        <v>120</v>
      </c>
      <c r="D11" s="2">
        <v>21.84</v>
      </c>
      <c r="E11" s="2">
        <v>15.78</v>
      </c>
      <c r="F11" s="2">
        <v>28.8</v>
      </c>
      <c r="G11" s="2">
        <v>341.4</v>
      </c>
      <c r="H11" s="2">
        <v>0.06</v>
      </c>
      <c r="I11" s="2">
        <v>0.46800000000000003</v>
      </c>
      <c r="J11" s="2">
        <v>0</v>
      </c>
      <c r="K11" s="2">
        <v>0</v>
      </c>
      <c r="L11" s="2">
        <v>227.256</v>
      </c>
      <c r="M11" s="2">
        <v>370.16</v>
      </c>
      <c r="N11" s="2">
        <v>40.56</v>
      </c>
      <c r="O11" s="2">
        <v>0.67200000000000004</v>
      </c>
    </row>
    <row r="12" spans="1:15" x14ac:dyDescent="0.25">
      <c r="A12" s="2" t="s">
        <v>106</v>
      </c>
      <c r="B12" s="2" t="s">
        <v>50</v>
      </c>
      <c r="C12" s="2">
        <v>200</v>
      </c>
      <c r="D12" s="2">
        <v>0.2</v>
      </c>
      <c r="E12" s="2">
        <v>0</v>
      </c>
      <c r="F12" s="2">
        <v>30.4</v>
      </c>
      <c r="G12" s="2">
        <v>122</v>
      </c>
      <c r="H12" s="2">
        <v>0</v>
      </c>
      <c r="I12" s="2">
        <v>5.6</v>
      </c>
      <c r="J12" s="2">
        <v>0</v>
      </c>
      <c r="K12" s="2">
        <v>0</v>
      </c>
      <c r="L12" s="2">
        <v>28.4</v>
      </c>
      <c r="M12" s="2">
        <v>8</v>
      </c>
      <c r="N12" s="2">
        <v>0</v>
      </c>
      <c r="O12" s="2">
        <v>0.8</v>
      </c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/>
      <c r="B14" s="2" t="s">
        <v>20</v>
      </c>
      <c r="C14" s="2"/>
      <c r="D14" s="2">
        <f>D9+D10+D11+D12+D13</f>
        <v>26.439999999999998</v>
      </c>
      <c r="E14" s="14">
        <f t="shared" ref="E14:O14" si="0">E9+E10+E11+E12+E13</f>
        <v>16.38</v>
      </c>
      <c r="F14" s="14">
        <f t="shared" si="0"/>
        <v>89.800000000000011</v>
      </c>
      <c r="G14" s="14">
        <f t="shared" si="0"/>
        <v>618.9</v>
      </c>
      <c r="H14" s="14">
        <v>0.18</v>
      </c>
      <c r="I14" s="14">
        <f t="shared" si="0"/>
        <v>20.067999999999998</v>
      </c>
      <c r="J14" s="14">
        <f t="shared" si="0"/>
        <v>0</v>
      </c>
      <c r="K14" s="14">
        <f t="shared" si="0"/>
        <v>0.2</v>
      </c>
      <c r="L14" s="14">
        <f t="shared" si="0"/>
        <v>300.65599999999995</v>
      </c>
      <c r="M14" s="14">
        <f t="shared" si="0"/>
        <v>427.66</v>
      </c>
      <c r="N14" s="14">
        <f t="shared" si="0"/>
        <v>58.56</v>
      </c>
      <c r="O14" s="14">
        <f t="shared" si="0"/>
        <v>2.1719999999999997</v>
      </c>
    </row>
    <row r="15" spans="1:15" x14ac:dyDescent="0.25">
      <c r="A15" s="2"/>
      <c r="B15" s="3" t="s">
        <v>21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/>
      <c r="C16" s="2"/>
      <c r="D16" s="13"/>
      <c r="E16" s="13"/>
      <c r="F16" s="4"/>
      <c r="G16" s="13"/>
      <c r="H16" s="13"/>
      <c r="I16" s="13"/>
      <c r="J16" s="13"/>
      <c r="K16" s="13"/>
      <c r="L16" s="13"/>
      <c r="M16" s="13"/>
      <c r="N16" s="13"/>
      <c r="O16" s="13"/>
    </row>
    <row r="17" spans="1:15" x14ac:dyDescent="0.25">
      <c r="A17" s="20"/>
      <c r="B17" s="20" t="s">
        <v>28</v>
      </c>
      <c r="C17" s="20">
        <v>50</v>
      </c>
      <c r="D17" s="20">
        <v>3.07</v>
      </c>
      <c r="E17" s="20">
        <v>1.07</v>
      </c>
      <c r="F17" s="20">
        <v>20.93</v>
      </c>
      <c r="G17" s="20">
        <v>107.22</v>
      </c>
      <c r="H17" s="20">
        <v>0.1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 x14ac:dyDescent="0.25">
      <c r="A18" s="2"/>
      <c r="B18" s="2" t="s">
        <v>51</v>
      </c>
      <c r="C18" s="2">
        <v>200</v>
      </c>
      <c r="D18" s="2">
        <v>1</v>
      </c>
      <c r="E18" s="2">
        <v>0</v>
      </c>
      <c r="F18" s="2">
        <v>0</v>
      </c>
      <c r="G18" s="2">
        <v>110</v>
      </c>
      <c r="H18" s="2">
        <v>0</v>
      </c>
      <c r="I18" s="2">
        <v>8</v>
      </c>
      <c r="J18" s="2">
        <v>0</v>
      </c>
      <c r="K18" s="2">
        <v>0</v>
      </c>
      <c r="L18" s="2">
        <v>14</v>
      </c>
      <c r="M18" s="2">
        <v>0</v>
      </c>
      <c r="N18" s="2">
        <v>0</v>
      </c>
      <c r="O18" s="2">
        <v>0.4</v>
      </c>
    </row>
    <row r="19" spans="1:15" x14ac:dyDescent="0.25">
      <c r="A19" s="2" t="s">
        <v>179</v>
      </c>
      <c r="B19" s="2" t="s">
        <v>178</v>
      </c>
      <c r="C19" s="2">
        <v>100</v>
      </c>
      <c r="D19" s="2">
        <v>5</v>
      </c>
      <c r="E19" s="2">
        <v>21</v>
      </c>
      <c r="F19" s="2">
        <v>9</v>
      </c>
      <c r="G19" s="2">
        <v>249</v>
      </c>
      <c r="H19" s="2">
        <v>0.08</v>
      </c>
      <c r="I19" s="2">
        <v>2.4300000000000002</v>
      </c>
      <c r="J19" s="2">
        <v>0</v>
      </c>
      <c r="K19" s="2">
        <v>0</v>
      </c>
      <c r="L19" s="2">
        <v>34.01</v>
      </c>
      <c r="M19" s="2">
        <v>183.6</v>
      </c>
      <c r="N19" s="2">
        <v>0</v>
      </c>
      <c r="O19" s="2">
        <v>0.44</v>
      </c>
    </row>
    <row r="20" spans="1:15" x14ac:dyDescent="0.25">
      <c r="A20" s="22" t="s">
        <v>152</v>
      </c>
      <c r="B20" s="22" t="s">
        <v>150</v>
      </c>
      <c r="C20" s="22">
        <v>150</v>
      </c>
      <c r="D20" s="22">
        <v>5.35</v>
      </c>
      <c r="E20" s="22">
        <v>0.55000000000000004</v>
      </c>
      <c r="F20" s="22">
        <v>0.86</v>
      </c>
      <c r="G20" s="22">
        <v>157.47</v>
      </c>
      <c r="H20" s="22">
        <v>0.03</v>
      </c>
      <c r="I20" s="22">
        <v>0</v>
      </c>
      <c r="J20" s="22">
        <v>0</v>
      </c>
      <c r="K20" s="22">
        <v>0</v>
      </c>
      <c r="L20" s="22">
        <v>6</v>
      </c>
      <c r="M20" s="22">
        <v>0</v>
      </c>
      <c r="N20" s="22">
        <v>0</v>
      </c>
      <c r="O20" s="22">
        <v>5.2</v>
      </c>
    </row>
    <row r="21" spans="1:15" x14ac:dyDescent="0.25">
      <c r="A21" s="24" t="s">
        <v>203</v>
      </c>
      <c r="B21" s="24" t="s">
        <v>204</v>
      </c>
      <c r="C21" s="22">
        <v>200</v>
      </c>
      <c r="D21" s="22">
        <v>7.14</v>
      </c>
      <c r="E21" s="22">
        <v>0.74</v>
      </c>
      <c r="F21" s="22">
        <v>1.1399999999999999</v>
      </c>
      <c r="G21" s="22">
        <v>209.96</v>
      </c>
      <c r="H21" s="22">
        <v>0.06</v>
      </c>
      <c r="I21" s="22">
        <v>0</v>
      </c>
      <c r="J21" s="22">
        <v>0</v>
      </c>
      <c r="K21" s="22">
        <v>0</v>
      </c>
      <c r="L21" s="22">
        <v>12</v>
      </c>
      <c r="M21" s="22">
        <v>0</v>
      </c>
      <c r="N21" s="22">
        <v>0</v>
      </c>
      <c r="O21" s="22">
        <v>5.4</v>
      </c>
    </row>
    <row r="22" spans="1:15" x14ac:dyDescent="0.25">
      <c r="A22" s="2" t="s">
        <v>107</v>
      </c>
      <c r="B22" s="2" t="s">
        <v>52</v>
      </c>
      <c r="C22" s="2">
        <v>80</v>
      </c>
      <c r="D22" s="2">
        <v>0.78</v>
      </c>
      <c r="E22" s="2">
        <v>4.82</v>
      </c>
      <c r="F22" s="2">
        <v>4.5999999999999996</v>
      </c>
      <c r="G22" s="2">
        <v>65.069999999999993</v>
      </c>
      <c r="H22" s="2">
        <v>0</v>
      </c>
      <c r="I22" s="2">
        <v>13.33</v>
      </c>
      <c r="J22" s="2">
        <v>0</v>
      </c>
      <c r="K22" s="2">
        <v>0</v>
      </c>
      <c r="L22" s="2">
        <v>21.1</v>
      </c>
      <c r="M22" s="2">
        <v>15.34</v>
      </c>
      <c r="N22" s="2">
        <v>8.1199999999999992</v>
      </c>
      <c r="O22" s="2">
        <v>0.03</v>
      </c>
    </row>
    <row r="23" spans="1:15" x14ac:dyDescent="0.25">
      <c r="A23" s="2"/>
      <c r="B23" s="2" t="s">
        <v>20</v>
      </c>
      <c r="C23" s="2"/>
      <c r="D23" s="2">
        <f>D16+D17+D18+D19+D20+D21+D22</f>
        <v>22.34</v>
      </c>
      <c r="E23" s="14">
        <f t="shared" ref="E23:O23" si="1">E16+E17+E18+E19+E20+E21+E22</f>
        <v>28.18</v>
      </c>
      <c r="F23" s="14">
        <f t="shared" si="1"/>
        <v>36.53</v>
      </c>
      <c r="G23" s="14">
        <f t="shared" si="1"/>
        <v>898.72</v>
      </c>
      <c r="H23" s="14">
        <f t="shared" si="1"/>
        <v>0.27</v>
      </c>
      <c r="I23" s="14">
        <f t="shared" si="1"/>
        <v>23.759999999999998</v>
      </c>
      <c r="J23" s="14">
        <f t="shared" si="1"/>
        <v>0</v>
      </c>
      <c r="K23" s="14">
        <f t="shared" si="1"/>
        <v>0</v>
      </c>
      <c r="L23" s="14">
        <f t="shared" si="1"/>
        <v>87.109999999999985</v>
      </c>
      <c r="M23" s="14">
        <f t="shared" si="1"/>
        <v>198.94</v>
      </c>
      <c r="N23" s="14">
        <f t="shared" si="1"/>
        <v>8.1199999999999992</v>
      </c>
      <c r="O23" s="14">
        <f t="shared" si="1"/>
        <v>11.47</v>
      </c>
    </row>
    <row r="24" spans="1:15" x14ac:dyDescent="0.25">
      <c r="A24" s="2"/>
      <c r="B24" s="2" t="s">
        <v>53</v>
      </c>
      <c r="C24" s="2"/>
      <c r="D24" s="2">
        <f>D14+D23</f>
        <v>48.78</v>
      </c>
      <c r="E24" s="14">
        <f t="shared" ref="E24:O24" si="2">E14+E23</f>
        <v>44.56</v>
      </c>
      <c r="F24" s="14">
        <f t="shared" si="2"/>
        <v>126.33000000000001</v>
      </c>
      <c r="G24" s="14">
        <f t="shared" si="2"/>
        <v>1517.62</v>
      </c>
      <c r="H24" s="14">
        <f t="shared" si="2"/>
        <v>0.45</v>
      </c>
      <c r="I24" s="14">
        <f t="shared" si="2"/>
        <v>43.827999999999996</v>
      </c>
      <c r="J24" s="14">
        <f t="shared" si="2"/>
        <v>0</v>
      </c>
      <c r="K24" s="14">
        <f t="shared" si="2"/>
        <v>0.2</v>
      </c>
      <c r="L24" s="14">
        <f t="shared" si="2"/>
        <v>387.76599999999996</v>
      </c>
      <c r="M24" s="14">
        <f t="shared" si="2"/>
        <v>626.6</v>
      </c>
      <c r="N24" s="14">
        <f t="shared" si="2"/>
        <v>66.680000000000007</v>
      </c>
      <c r="O24" s="14">
        <f t="shared" si="2"/>
        <v>13.641999999999999</v>
      </c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workbookViewId="0">
      <selection activeCell="B31" sqref="B31"/>
    </sheetView>
  </sheetViews>
  <sheetFormatPr defaultRowHeight="15.75" x14ac:dyDescent="0.25"/>
  <cols>
    <col min="1" max="1" width="13.28515625" style="1" customWidth="1"/>
    <col min="2" max="2" width="44.7109375" style="1" customWidth="1"/>
    <col min="3" max="3" width="9.5703125" style="1" customWidth="1"/>
    <col min="4" max="6" width="9.140625" style="1"/>
    <col min="7" max="7" width="15.7109375" style="1" customWidth="1"/>
    <col min="8" max="9" width="6.7109375" style="1" customWidth="1"/>
    <col min="10" max="10" width="6.28515625" style="1" customWidth="1"/>
    <col min="11" max="11" width="6.85546875" style="1" customWidth="1"/>
    <col min="12" max="12" width="8.28515625" style="1" customWidth="1"/>
    <col min="13" max="14" width="7.85546875" style="1" customWidth="1"/>
    <col min="15" max="15" width="8" style="1" customWidth="1"/>
    <col min="16" max="16384" width="9.140625" style="1"/>
  </cols>
  <sheetData>
    <row r="1" spans="1:15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x14ac:dyDescent="0.25">
      <c r="A3" s="26" t="s">
        <v>166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x14ac:dyDescent="0.25">
      <c r="A4" s="26" t="s">
        <v>85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x14ac:dyDescent="0.25">
      <c r="A6" s="29" t="s">
        <v>124</v>
      </c>
      <c r="B6" s="29" t="s">
        <v>0</v>
      </c>
      <c r="C6" s="31" t="s">
        <v>1</v>
      </c>
      <c r="D6" s="25" t="s">
        <v>2</v>
      </c>
      <c r="E6" s="25"/>
      <c r="F6" s="25"/>
      <c r="G6" s="31" t="s">
        <v>3</v>
      </c>
      <c r="H6" s="25" t="s">
        <v>4</v>
      </c>
      <c r="I6" s="25"/>
      <c r="J6" s="25"/>
      <c r="K6" s="25"/>
      <c r="L6" s="25" t="s">
        <v>5</v>
      </c>
      <c r="M6" s="25"/>
      <c r="N6" s="25"/>
      <c r="O6" s="25"/>
    </row>
    <row r="7" spans="1:15" ht="18.75" x14ac:dyDescent="0.35">
      <c r="A7" s="30"/>
      <c r="B7" s="30"/>
      <c r="C7" s="32"/>
      <c r="D7" s="2" t="s">
        <v>6</v>
      </c>
      <c r="E7" s="2" t="s">
        <v>7</v>
      </c>
      <c r="F7" s="2" t="s">
        <v>8</v>
      </c>
      <c r="G7" s="32"/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</row>
    <row r="8" spans="1:15" x14ac:dyDescent="0.25">
      <c r="A8" s="2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 t="s">
        <v>193</v>
      </c>
      <c r="B9" s="2" t="s">
        <v>18</v>
      </c>
      <c r="C9" s="2">
        <v>200</v>
      </c>
      <c r="D9" s="2">
        <v>3.5</v>
      </c>
      <c r="E9" s="2">
        <v>3.4</v>
      </c>
      <c r="F9" s="2">
        <v>19.600000000000001</v>
      </c>
      <c r="G9" s="2">
        <v>120</v>
      </c>
      <c r="H9" s="2">
        <v>0.02</v>
      </c>
      <c r="I9" s="2">
        <v>0.16</v>
      </c>
      <c r="J9" s="2">
        <v>0</v>
      </c>
      <c r="K9" s="2">
        <v>0</v>
      </c>
      <c r="L9" s="2">
        <v>107.16</v>
      </c>
      <c r="M9" s="2">
        <v>0</v>
      </c>
      <c r="N9" s="2">
        <v>0</v>
      </c>
      <c r="O9" s="2">
        <v>0.82</v>
      </c>
    </row>
    <row r="10" spans="1:15" x14ac:dyDescent="0.25">
      <c r="A10" s="18"/>
      <c r="B10" s="18" t="s">
        <v>48</v>
      </c>
      <c r="C10" s="18">
        <v>100</v>
      </c>
      <c r="D10" s="18">
        <v>1.2</v>
      </c>
      <c r="E10" s="18">
        <v>0.4</v>
      </c>
      <c r="F10" s="18">
        <v>16.8</v>
      </c>
      <c r="G10" s="18">
        <v>76.8</v>
      </c>
      <c r="H10" s="18">
        <v>0</v>
      </c>
      <c r="I10" s="18">
        <v>0.1</v>
      </c>
      <c r="J10" s="18">
        <v>0</v>
      </c>
      <c r="K10" s="18">
        <v>0</v>
      </c>
      <c r="L10" s="18">
        <v>0.6</v>
      </c>
      <c r="M10" s="18">
        <v>22.4</v>
      </c>
      <c r="N10" s="18">
        <v>33.6</v>
      </c>
      <c r="O10" s="18">
        <v>0.5</v>
      </c>
    </row>
    <row r="11" spans="1:15" x14ac:dyDescent="0.25">
      <c r="A11" s="2" t="s">
        <v>176</v>
      </c>
      <c r="B11" s="2" t="s">
        <v>177</v>
      </c>
      <c r="C11" s="2">
        <v>1</v>
      </c>
      <c r="D11" s="2">
        <v>5.0999999999999996</v>
      </c>
      <c r="E11" s="2">
        <v>4.5999999999999996</v>
      </c>
      <c r="F11" s="2">
        <v>0.24</v>
      </c>
      <c r="G11" s="2">
        <v>62</v>
      </c>
      <c r="H11" s="2">
        <v>0.03</v>
      </c>
      <c r="I11" s="2">
        <v>0</v>
      </c>
      <c r="J11" s="2">
        <v>0.1</v>
      </c>
      <c r="K11" s="2">
        <v>0.2</v>
      </c>
      <c r="L11" s="2">
        <v>22</v>
      </c>
      <c r="M11" s="2">
        <v>77</v>
      </c>
      <c r="N11" s="2">
        <v>5</v>
      </c>
      <c r="O11" s="2">
        <v>1</v>
      </c>
    </row>
    <row r="12" spans="1:15" x14ac:dyDescent="0.25">
      <c r="A12" s="20"/>
      <c r="B12" s="20" t="s">
        <v>28</v>
      </c>
      <c r="C12" s="20">
        <v>50</v>
      </c>
      <c r="D12" s="20">
        <v>3.07</v>
      </c>
      <c r="E12" s="20">
        <v>1.07</v>
      </c>
      <c r="F12" s="20">
        <v>20.93</v>
      </c>
      <c r="G12" s="20">
        <v>107.22</v>
      </c>
      <c r="H12" s="20">
        <v>0.1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</row>
    <row r="13" spans="1:15" x14ac:dyDescent="0.25">
      <c r="A13" s="2" t="s">
        <v>194</v>
      </c>
      <c r="B13" s="2" t="s">
        <v>144</v>
      </c>
      <c r="C13" s="2">
        <v>150</v>
      </c>
      <c r="D13" s="2">
        <v>13.875</v>
      </c>
      <c r="E13" s="2">
        <v>13.725</v>
      </c>
      <c r="F13" s="2">
        <v>21.75</v>
      </c>
      <c r="G13" s="2">
        <v>267.75</v>
      </c>
      <c r="H13" s="2">
        <v>4.4999999999999998E-2</v>
      </c>
      <c r="I13" s="2">
        <v>7.4999999999999997E-2</v>
      </c>
      <c r="J13" s="2">
        <v>0</v>
      </c>
      <c r="K13" s="2">
        <v>0</v>
      </c>
      <c r="L13" s="2">
        <v>14.28</v>
      </c>
      <c r="M13" s="2">
        <v>0</v>
      </c>
      <c r="N13" s="2">
        <v>0</v>
      </c>
      <c r="O13" s="2">
        <v>1.74</v>
      </c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 t="s">
        <v>20</v>
      </c>
      <c r="C15" s="2"/>
      <c r="D15" s="2">
        <f>D9+D10+D11+D12+D13</f>
        <v>26.745000000000001</v>
      </c>
      <c r="E15" s="14">
        <f t="shared" ref="E15:O15" si="0">E9+E10+E11+E12+E13</f>
        <v>23.195</v>
      </c>
      <c r="F15" s="14">
        <f t="shared" si="0"/>
        <v>79.320000000000007</v>
      </c>
      <c r="G15" s="14">
        <f t="shared" si="0"/>
        <v>633.77</v>
      </c>
      <c r="H15" s="14">
        <f t="shared" si="0"/>
        <v>0.19500000000000001</v>
      </c>
      <c r="I15" s="14">
        <f t="shared" si="0"/>
        <v>0.33500000000000002</v>
      </c>
      <c r="J15" s="14">
        <f t="shared" si="0"/>
        <v>0.1</v>
      </c>
      <c r="K15" s="14">
        <f t="shared" si="0"/>
        <v>0.2</v>
      </c>
      <c r="L15" s="14">
        <f t="shared" si="0"/>
        <v>144.04</v>
      </c>
      <c r="M15" s="14">
        <f t="shared" si="0"/>
        <v>99.4</v>
      </c>
      <c r="N15" s="14">
        <f t="shared" si="0"/>
        <v>38.6</v>
      </c>
      <c r="O15" s="14">
        <f t="shared" si="0"/>
        <v>4.0599999999999996</v>
      </c>
    </row>
    <row r="16" spans="1:15" x14ac:dyDescent="0.25">
      <c r="A16" s="2"/>
      <c r="B16" s="3" t="s">
        <v>21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 t="s">
        <v>22</v>
      </c>
      <c r="C17" s="2">
        <v>50</v>
      </c>
      <c r="D17" s="13">
        <v>3.85</v>
      </c>
      <c r="E17" s="13">
        <v>0.7</v>
      </c>
      <c r="F17" s="4">
        <v>18.850000000000001</v>
      </c>
      <c r="G17" s="13">
        <v>100.5</v>
      </c>
      <c r="H17" s="13">
        <v>0.1</v>
      </c>
      <c r="I17" s="13">
        <v>0</v>
      </c>
      <c r="J17" s="13">
        <v>0</v>
      </c>
      <c r="K17" s="13">
        <v>0</v>
      </c>
      <c r="L17" s="13">
        <v>16.5</v>
      </c>
      <c r="M17" s="13">
        <v>97</v>
      </c>
      <c r="N17" s="13">
        <v>28.5</v>
      </c>
      <c r="O17" s="13">
        <v>2.25</v>
      </c>
    </row>
    <row r="18" spans="1:15" x14ac:dyDescent="0.25">
      <c r="A18" s="2" t="s">
        <v>195</v>
      </c>
      <c r="B18" s="2" t="s">
        <v>23</v>
      </c>
      <c r="C18" s="2">
        <v>200</v>
      </c>
      <c r="D18" s="2">
        <v>0.16</v>
      </c>
      <c r="E18" s="2">
        <v>0.16</v>
      </c>
      <c r="F18" s="2">
        <v>23.88</v>
      </c>
      <c r="G18" s="2">
        <v>97.6</v>
      </c>
      <c r="H18" s="2">
        <v>0</v>
      </c>
      <c r="I18" s="2">
        <v>1.72</v>
      </c>
      <c r="J18" s="2">
        <v>0</v>
      </c>
      <c r="K18" s="2">
        <v>0</v>
      </c>
      <c r="L18" s="2">
        <v>14.48</v>
      </c>
      <c r="M18" s="2">
        <v>0</v>
      </c>
      <c r="N18" s="2">
        <v>0</v>
      </c>
      <c r="O18" s="2">
        <v>0.94</v>
      </c>
    </row>
    <row r="19" spans="1:15" x14ac:dyDescent="0.25">
      <c r="A19" s="2" t="s">
        <v>103</v>
      </c>
      <c r="B19" s="2" t="s">
        <v>24</v>
      </c>
      <c r="C19" s="2">
        <v>80</v>
      </c>
      <c r="D19" s="2">
        <v>7</v>
      </c>
      <c r="E19" s="2">
        <v>14</v>
      </c>
      <c r="F19" s="2">
        <v>0</v>
      </c>
      <c r="G19" s="2">
        <v>154.56</v>
      </c>
      <c r="H19" s="2">
        <v>0.11</v>
      </c>
      <c r="I19" s="2">
        <v>0</v>
      </c>
      <c r="J19" s="2">
        <v>0</v>
      </c>
      <c r="K19" s="2">
        <v>0</v>
      </c>
      <c r="L19" s="2">
        <v>20.83</v>
      </c>
      <c r="M19" s="2">
        <v>0</v>
      </c>
      <c r="N19" s="2">
        <v>0</v>
      </c>
      <c r="O19" s="2">
        <v>1.0640000000000001</v>
      </c>
    </row>
    <row r="20" spans="1:15" x14ac:dyDescent="0.25">
      <c r="A20" s="20" t="s">
        <v>183</v>
      </c>
      <c r="B20" s="20" t="s">
        <v>119</v>
      </c>
      <c r="C20" s="20">
        <v>200</v>
      </c>
      <c r="D20" s="20">
        <v>6.86</v>
      </c>
      <c r="E20" s="20">
        <v>8.64</v>
      </c>
      <c r="F20" s="20">
        <v>28.28</v>
      </c>
      <c r="G20" s="20">
        <v>207.62</v>
      </c>
      <c r="H20" s="20">
        <v>0.28000000000000003</v>
      </c>
      <c r="I20" s="20">
        <v>8.1199999999999992</v>
      </c>
      <c r="J20" s="20">
        <v>5.8999999999999997E-2</v>
      </c>
      <c r="K20" s="20">
        <v>0.25</v>
      </c>
      <c r="L20" s="20">
        <v>58.1</v>
      </c>
      <c r="M20" s="20">
        <v>158.19999999999999</v>
      </c>
      <c r="N20" s="20">
        <v>4.2</v>
      </c>
      <c r="O20" s="20">
        <v>2.52</v>
      </c>
    </row>
    <row r="21" spans="1:15" x14ac:dyDescent="0.25">
      <c r="A21" s="20"/>
      <c r="B21" s="20" t="s">
        <v>28</v>
      </c>
      <c r="C21" s="20">
        <v>50</v>
      </c>
      <c r="D21" s="20">
        <v>3.07</v>
      </c>
      <c r="E21" s="20">
        <v>1.07</v>
      </c>
      <c r="F21" s="20">
        <v>20.93</v>
      </c>
      <c r="G21" s="20">
        <v>107.22</v>
      </c>
      <c r="H21" s="20">
        <v>0.1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15" x14ac:dyDescent="0.25">
      <c r="A22" s="2" t="s">
        <v>104</v>
      </c>
      <c r="B22" s="2" t="s">
        <v>25</v>
      </c>
      <c r="C22" s="2">
        <v>150</v>
      </c>
      <c r="D22" s="2">
        <v>7.77</v>
      </c>
      <c r="E22" s="2">
        <v>7.56</v>
      </c>
      <c r="F22" s="2">
        <v>8.19</v>
      </c>
      <c r="G22" s="2">
        <v>132.30000000000001</v>
      </c>
      <c r="H22" s="2">
        <v>0.105</v>
      </c>
      <c r="I22" s="2">
        <v>49.47</v>
      </c>
      <c r="J22" s="2">
        <v>0</v>
      </c>
      <c r="K22" s="2">
        <v>0</v>
      </c>
      <c r="L22" s="2">
        <v>128.1</v>
      </c>
      <c r="M22" s="2">
        <v>0</v>
      </c>
      <c r="N22" s="2">
        <v>0</v>
      </c>
      <c r="O22" s="2">
        <v>0</v>
      </c>
    </row>
    <row r="23" spans="1:15" x14ac:dyDescent="0.25">
      <c r="A23" s="16" t="s">
        <v>196</v>
      </c>
      <c r="B23" s="16" t="s">
        <v>46</v>
      </c>
      <c r="C23" s="16">
        <v>100</v>
      </c>
      <c r="D23" s="16">
        <v>0.77</v>
      </c>
      <c r="E23" s="16">
        <v>7.07</v>
      </c>
      <c r="F23" s="16">
        <v>6.37</v>
      </c>
      <c r="G23" s="16">
        <v>92.4</v>
      </c>
      <c r="H23" s="16">
        <v>0</v>
      </c>
      <c r="I23" s="16">
        <v>2.2400000000000002</v>
      </c>
      <c r="J23" s="16">
        <v>0</v>
      </c>
      <c r="K23" s="16">
        <v>0</v>
      </c>
      <c r="L23" s="16">
        <v>16.8</v>
      </c>
      <c r="M23" s="16">
        <v>34.299999999999997</v>
      </c>
      <c r="N23" s="16">
        <v>23.1</v>
      </c>
      <c r="O23" s="16">
        <v>0.42</v>
      </c>
    </row>
    <row r="24" spans="1:15" x14ac:dyDescent="0.25">
      <c r="A24" s="2"/>
      <c r="B24" s="2" t="s">
        <v>20</v>
      </c>
      <c r="C24" s="2"/>
      <c r="D24" s="2">
        <f t="shared" ref="D24:O24" si="1">D17+D18+D19+D20+D21+D22+D23</f>
        <v>29.48</v>
      </c>
      <c r="E24" s="14">
        <f t="shared" si="1"/>
        <v>39.200000000000003</v>
      </c>
      <c r="F24" s="14">
        <f t="shared" si="1"/>
        <v>106.5</v>
      </c>
      <c r="G24" s="14">
        <f t="shared" si="1"/>
        <v>892.19999999999993</v>
      </c>
      <c r="H24" s="14">
        <f t="shared" si="1"/>
        <v>0.69500000000000006</v>
      </c>
      <c r="I24" s="14">
        <f t="shared" si="1"/>
        <v>61.550000000000004</v>
      </c>
      <c r="J24" s="14">
        <f t="shared" si="1"/>
        <v>5.8999999999999997E-2</v>
      </c>
      <c r="K24" s="14">
        <f t="shared" si="1"/>
        <v>0.25</v>
      </c>
      <c r="L24" s="14">
        <f t="shared" si="1"/>
        <v>254.81</v>
      </c>
      <c r="M24" s="14">
        <f t="shared" si="1"/>
        <v>289.5</v>
      </c>
      <c r="N24" s="14">
        <f t="shared" si="1"/>
        <v>55.800000000000004</v>
      </c>
      <c r="O24" s="14">
        <f t="shared" si="1"/>
        <v>7.1939999999999991</v>
      </c>
    </row>
    <row r="25" spans="1:15" x14ac:dyDescent="0.25">
      <c r="A25" s="2"/>
      <c r="B25" s="2" t="s">
        <v>27</v>
      </c>
      <c r="C25" s="2"/>
      <c r="D25" s="2">
        <f t="shared" ref="D25:O25" si="2">D15+D24</f>
        <v>56.225000000000001</v>
      </c>
      <c r="E25" s="14">
        <f t="shared" si="2"/>
        <v>62.395000000000003</v>
      </c>
      <c r="F25" s="14">
        <f t="shared" si="2"/>
        <v>185.82</v>
      </c>
      <c r="G25" s="14">
        <f t="shared" si="2"/>
        <v>1525.9699999999998</v>
      </c>
      <c r="H25" s="14">
        <f t="shared" si="2"/>
        <v>0.89000000000000012</v>
      </c>
      <c r="I25" s="14">
        <f t="shared" si="2"/>
        <v>61.885000000000005</v>
      </c>
      <c r="J25" s="14">
        <f t="shared" si="2"/>
        <v>0.159</v>
      </c>
      <c r="K25" s="14">
        <f t="shared" si="2"/>
        <v>0.45</v>
      </c>
      <c r="L25" s="14">
        <f t="shared" si="2"/>
        <v>398.85</v>
      </c>
      <c r="M25" s="14">
        <f t="shared" si="2"/>
        <v>388.9</v>
      </c>
      <c r="N25" s="14">
        <f t="shared" si="2"/>
        <v>94.4</v>
      </c>
      <c r="O25" s="14">
        <f t="shared" si="2"/>
        <v>11.253999999999998</v>
      </c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Лист12</vt:lpstr>
      <vt:lpstr>Лист11</vt:lpstr>
      <vt:lpstr>Лист10</vt:lpstr>
      <vt:lpstr>Лист9</vt:lpstr>
      <vt:lpstr>Лист8</vt:lpstr>
      <vt:lpstr>Лист7</vt:lpstr>
      <vt:lpstr>Лист6</vt:lpstr>
      <vt:lpstr>Лист5</vt:lpstr>
      <vt:lpstr>Лист4</vt:lpstr>
      <vt:lpstr>Лист3</vt:lpstr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KOMP</cp:lastModifiedBy>
  <cp:lastPrinted>2018-10-30T05:38:03Z</cp:lastPrinted>
  <dcterms:created xsi:type="dcterms:W3CDTF">2017-08-14T01:13:30Z</dcterms:created>
  <dcterms:modified xsi:type="dcterms:W3CDTF">2020-09-30T10:11:17Z</dcterms:modified>
</cp:coreProperties>
</file>